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 KOMADA\Desktop\"/>
    </mc:Choice>
  </mc:AlternateContent>
  <bookViews>
    <workbookView showHorizontalScroll="0" showVerticalScroll="0" xWindow="0" yWindow="0" windowWidth="28800" windowHeight="14010"/>
  </bookViews>
  <sheets>
    <sheet name="献立①" sheetId="22" r:id="rId1"/>
    <sheet name="献立② " sheetId="23" r:id="rId2"/>
    <sheet name="献立③" sheetId="1" r:id="rId3"/>
    <sheet name="献立④ " sheetId="27" r:id="rId4"/>
    <sheet name="献立⑤ " sheetId="28" r:id="rId5"/>
    <sheet name="献立⑥" sheetId="6" r:id="rId6"/>
    <sheet name="献立⑦ " sheetId="26" r:id="rId7"/>
    <sheet name="献立⑧" sheetId="18" r:id="rId8"/>
    <sheet name="副菜集" sheetId="15" r:id="rId9"/>
    <sheet name="白紙" sheetId="29" r:id="rId10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29" l="1"/>
  <c r="H50" i="29"/>
  <c r="G50" i="29"/>
  <c r="I48" i="29"/>
  <c r="H48" i="29"/>
  <c r="G48" i="29"/>
  <c r="I46" i="29"/>
  <c r="H46" i="29"/>
  <c r="G46" i="29"/>
  <c r="I44" i="29"/>
  <c r="H44" i="29"/>
  <c r="G44" i="29"/>
  <c r="I42" i="29"/>
  <c r="H42" i="29"/>
  <c r="G42" i="29"/>
  <c r="I40" i="29"/>
  <c r="H40" i="29"/>
  <c r="G40" i="29"/>
  <c r="J4" i="29"/>
  <c r="J3" i="29"/>
  <c r="F8" i="29"/>
  <c r="F10" i="29"/>
  <c r="G77" i="15"/>
  <c r="H77" i="15"/>
  <c r="I77" i="15"/>
  <c r="G79" i="15"/>
  <c r="H79" i="15"/>
  <c r="I79" i="15"/>
  <c r="G81" i="15"/>
  <c r="H81" i="15"/>
  <c r="I81" i="15"/>
  <c r="G83" i="15"/>
  <c r="H83" i="15"/>
  <c r="I83" i="15"/>
  <c r="G85" i="15"/>
  <c r="H85" i="15"/>
  <c r="I85" i="15"/>
  <c r="G87" i="15"/>
  <c r="H87" i="15"/>
  <c r="I87" i="15"/>
  <c r="G89" i="15"/>
  <c r="H89" i="15"/>
  <c r="I89" i="15"/>
  <c r="I75" i="15"/>
  <c r="H75" i="15"/>
  <c r="G75" i="15"/>
  <c r="G56" i="15"/>
  <c r="H56" i="15"/>
  <c r="I56" i="15"/>
  <c r="G58" i="15"/>
  <c r="H58" i="15"/>
  <c r="I58" i="15"/>
  <c r="G60" i="15"/>
  <c r="H60" i="15"/>
  <c r="I60" i="15"/>
  <c r="G62" i="15"/>
  <c r="H62" i="15"/>
  <c r="I62" i="15"/>
  <c r="G64" i="15"/>
  <c r="H64" i="15"/>
  <c r="I64" i="15"/>
  <c r="G66" i="15"/>
  <c r="H66" i="15"/>
  <c r="I66" i="15"/>
  <c r="G68" i="15"/>
  <c r="H68" i="15"/>
  <c r="I68" i="15"/>
  <c r="I54" i="15"/>
  <c r="H54" i="15"/>
  <c r="G54" i="15"/>
  <c r="I33" i="15"/>
  <c r="H33" i="15"/>
  <c r="G33" i="15"/>
  <c r="G37" i="15"/>
  <c r="I45" i="15"/>
  <c r="H45" i="15"/>
  <c r="G45" i="15"/>
  <c r="I43" i="15"/>
  <c r="H43" i="15"/>
  <c r="G43" i="15"/>
  <c r="I41" i="15"/>
  <c r="H41" i="15"/>
  <c r="G41" i="15"/>
  <c r="I39" i="15"/>
  <c r="H39" i="15"/>
  <c r="G39" i="15"/>
  <c r="I37" i="15"/>
  <c r="H37" i="15"/>
  <c r="I35" i="15"/>
  <c r="H35" i="15"/>
  <c r="G35" i="15"/>
  <c r="G14" i="15"/>
  <c r="H14" i="15"/>
  <c r="I14" i="15"/>
  <c r="G16" i="15"/>
  <c r="H16" i="15"/>
  <c r="I16" i="15"/>
  <c r="G18" i="15"/>
  <c r="H18" i="15"/>
  <c r="I18" i="15"/>
  <c r="G20" i="15"/>
  <c r="H20" i="15"/>
  <c r="I20" i="15"/>
  <c r="G22" i="15"/>
  <c r="H22" i="15"/>
  <c r="I22" i="15"/>
  <c r="G24" i="15"/>
  <c r="H24" i="15"/>
  <c r="I24" i="15"/>
  <c r="G26" i="15"/>
  <c r="H26" i="15"/>
  <c r="I26" i="15"/>
  <c r="I12" i="15"/>
  <c r="H12" i="15"/>
  <c r="G12" i="15"/>
  <c r="G91" i="15"/>
  <c r="H91" i="15"/>
  <c r="I91" i="15"/>
  <c r="G12" i="26"/>
  <c r="G36" i="6"/>
  <c r="H36" i="6"/>
  <c r="I36" i="6"/>
  <c r="G38" i="6"/>
  <c r="H38" i="6"/>
  <c r="I38" i="6"/>
  <c r="G40" i="6"/>
  <c r="H40" i="6"/>
  <c r="I40" i="6"/>
  <c r="G42" i="6"/>
  <c r="H42" i="6"/>
  <c r="I42" i="6"/>
  <c r="G44" i="6"/>
  <c r="H44" i="6"/>
  <c r="I44" i="6"/>
  <c r="G46" i="6"/>
  <c r="H46" i="6"/>
  <c r="I46" i="6"/>
  <c r="G48" i="6"/>
  <c r="H48" i="6"/>
  <c r="I48" i="6"/>
  <c r="G50" i="6"/>
  <c r="H50" i="6"/>
  <c r="I50" i="6"/>
  <c r="G32" i="27"/>
  <c r="H32" i="27"/>
  <c r="I32" i="27"/>
  <c r="G34" i="27"/>
  <c r="H34" i="27"/>
  <c r="I34" i="27"/>
  <c r="G36" i="27"/>
  <c r="H36" i="27"/>
  <c r="I36" i="27"/>
  <c r="G38" i="27"/>
  <c r="H38" i="27"/>
  <c r="I38" i="27"/>
  <c r="G40" i="27"/>
  <c r="H40" i="27"/>
  <c r="I40" i="27"/>
  <c r="G42" i="27"/>
  <c r="H42" i="27"/>
  <c r="I42" i="27"/>
  <c r="G44" i="27"/>
  <c r="H44" i="27"/>
  <c r="I44" i="27"/>
  <c r="G46" i="27"/>
  <c r="H46" i="27"/>
  <c r="I46" i="27"/>
  <c r="G48" i="27"/>
  <c r="H48" i="27"/>
  <c r="I48" i="27"/>
  <c r="I49" i="15"/>
  <c r="H49" i="15"/>
  <c r="G49" i="15"/>
  <c r="I47" i="15"/>
  <c r="H47" i="15"/>
  <c r="G47" i="15"/>
  <c r="I70" i="15"/>
  <c r="H70" i="15"/>
  <c r="G70" i="15"/>
  <c r="F50" i="29"/>
  <c r="F48" i="29"/>
  <c r="F46" i="29"/>
  <c r="F44" i="29"/>
  <c r="F42" i="29"/>
  <c r="F40" i="29"/>
  <c r="I50" i="26"/>
  <c r="H50" i="26"/>
  <c r="G50" i="26"/>
  <c r="I48" i="26"/>
  <c r="H48" i="26"/>
  <c r="G48" i="26"/>
  <c r="I46" i="26"/>
  <c r="H46" i="26"/>
  <c r="G46" i="26"/>
  <c r="I44" i="26"/>
  <c r="H44" i="26"/>
  <c r="G44" i="26"/>
  <c r="I42" i="26"/>
  <c r="H42" i="26"/>
  <c r="G42" i="26"/>
  <c r="I40" i="26"/>
  <c r="H40" i="26"/>
  <c r="G40" i="26"/>
  <c r="I34" i="26"/>
  <c r="H34" i="26"/>
  <c r="G34" i="26"/>
  <c r="I32" i="26"/>
  <c r="H32" i="26"/>
  <c r="G32" i="26"/>
  <c r="I30" i="26"/>
  <c r="H30" i="26"/>
  <c r="G30" i="26"/>
  <c r="I28" i="26"/>
  <c r="H28" i="26"/>
  <c r="G28" i="26"/>
  <c r="I26" i="26"/>
  <c r="H26" i="26"/>
  <c r="G26" i="26"/>
  <c r="I24" i="26"/>
  <c r="H24" i="26"/>
  <c r="G24" i="26"/>
  <c r="I22" i="26"/>
  <c r="H22" i="26"/>
  <c r="G22" i="26"/>
  <c r="I20" i="26"/>
  <c r="H20" i="26"/>
  <c r="G20" i="26"/>
  <c r="I18" i="26"/>
  <c r="H18" i="26"/>
  <c r="G18" i="26"/>
  <c r="I16" i="26"/>
  <c r="H16" i="26"/>
  <c r="G16" i="26"/>
  <c r="I14" i="26"/>
  <c r="H14" i="26"/>
  <c r="G14" i="26"/>
  <c r="I12" i="26"/>
  <c r="H12" i="26"/>
  <c r="G14" i="23"/>
  <c r="G14" i="1"/>
  <c r="G14" i="27"/>
  <c r="G14" i="28"/>
  <c r="G14" i="6"/>
  <c r="G14" i="18"/>
  <c r="G14" i="22"/>
  <c r="I12" i="23"/>
  <c r="I12" i="1"/>
  <c r="I12" i="27"/>
  <c r="I12" i="28"/>
  <c r="I12" i="6"/>
  <c r="I12" i="18"/>
  <c r="I12" i="22"/>
  <c r="H14" i="22"/>
  <c r="I14" i="22"/>
  <c r="G16" i="22"/>
  <c r="H16" i="22"/>
  <c r="I16" i="22"/>
  <c r="G18" i="22"/>
  <c r="H18" i="22"/>
  <c r="I18" i="22"/>
  <c r="G20" i="22"/>
  <c r="H20" i="22"/>
  <c r="I20" i="22"/>
  <c r="G22" i="22"/>
  <c r="H22" i="22"/>
  <c r="I22" i="22"/>
  <c r="G24" i="22"/>
  <c r="H24" i="22"/>
  <c r="I24" i="22"/>
  <c r="G26" i="22"/>
  <c r="H26" i="22"/>
  <c r="I26" i="22"/>
  <c r="G28" i="22"/>
  <c r="H28" i="22"/>
  <c r="I28" i="22"/>
  <c r="G30" i="22"/>
  <c r="H30" i="22"/>
  <c r="I30" i="22"/>
  <c r="G32" i="22"/>
  <c r="H32" i="22"/>
  <c r="I32" i="22"/>
  <c r="G36" i="22"/>
  <c r="H36" i="22"/>
  <c r="I36" i="22"/>
  <c r="G38" i="22"/>
  <c r="H38" i="22"/>
  <c r="I38" i="22"/>
  <c r="G40" i="22"/>
  <c r="H40" i="22"/>
  <c r="I40" i="22"/>
  <c r="G42" i="22"/>
  <c r="H42" i="22"/>
  <c r="I42" i="22"/>
  <c r="G44" i="22"/>
  <c r="H44" i="22"/>
  <c r="I44" i="22"/>
  <c r="G46" i="22"/>
  <c r="H46" i="22"/>
  <c r="I46" i="22"/>
  <c r="G48" i="22"/>
  <c r="H48" i="22"/>
  <c r="I48" i="22"/>
  <c r="G50" i="22"/>
  <c r="H50" i="22"/>
  <c r="I50" i="22"/>
  <c r="H14" i="18"/>
  <c r="I14" i="18"/>
  <c r="G16" i="18"/>
  <c r="H16" i="18"/>
  <c r="I16" i="18"/>
  <c r="G18" i="18"/>
  <c r="H18" i="18"/>
  <c r="I18" i="18"/>
  <c r="G20" i="18"/>
  <c r="H20" i="18"/>
  <c r="I20" i="18"/>
  <c r="G24" i="18"/>
  <c r="H24" i="18"/>
  <c r="I24" i="18"/>
  <c r="G26" i="18"/>
  <c r="H26" i="18"/>
  <c r="I26" i="18"/>
  <c r="G28" i="18"/>
  <c r="H28" i="18"/>
  <c r="I28" i="18"/>
  <c r="G32" i="18"/>
  <c r="H32" i="18"/>
  <c r="I32" i="18"/>
  <c r="G34" i="18"/>
  <c r="H34" i="18"/>
  <c r="I34" i="18"/>
  <c r="G36" i="18"/>
  <c r="H36" i="18"/>
  <c r="I36" i="18"/>
  <c r="G38" i="18"/>
  <c r="H38" i="18"/>
  <c r="I38" i="18"/>
  <c r="G40" i="18"/>
  <c r="H40" i="18"/>
  <c r="I40" i="18"/>
  <c r="G42" i="18"/>
  <c r="H42" i="18"/>
  <c r="I42" i="18"/>
  <c r="G44" i="18"/>
  <c r="H44" i="18"/>
  <c r="I44" i="18"/>
  <c r="G46" i="18"/>
  <c r="H46" i="18"/>
  <c r="I46" i="18"/>
  <c r="G48" i="18"/>
  <c r="H48" i="18"/>
  <c r="I48" i="18"/>
  <c r="G50" i="18"/>
  <c r="H50" i="18"/>
  <c r="I50" i="18"/>
  <c r="H14" i="6"/>
  <c r="I14" i="6"/>
  <c r="G16" i="6"/>
  <c r="H16" i="6"/>
  <c r="I16" i="6"/>
  <c r="G18" i="6"/>
  <c r="H18" i="6"/>
  <c r="I18" i="6"/>
  <c r="G20" i="6"/>
  <c r="H20" i="6"/>
  <c r="I20" i="6"/>
  <c r="G22" i="6"/>
  <c r="H22" i="6"/>
  <c r="I22" i="6"/>
  <c r="G24" i="6"/>
  <c r="H24" i="6"/>
  <c r="I24" i="6"/>
  <c r="G26" i="6"/>
  <c r="H26" i="6"/>
  <c r="I26" i="6"/>
  <c r="G28" i="6"/>
  <c r="H28" i="6"/>
  <c r="I28" i="6"/>
  <c r="G30" i="6"/>
  <c r="H30" i="6"/>
  <c r="I30" i="6"/>
  <c r="G32" i="6"/>
  <c r="H32" i="6"/>
  <c r="I32" i="6"/>
  <c r="G34" i="6"/>
  <c r="H34" i="6"/>
  <c r="I34" i="6"/>
  <c r="H14" i="28"/>
  <c r="I14" i="28"/>
  <c r="G16" i="28"/>
  <c r="H16" i="28"/>
  <c r="I16" i="28"/>
  <c r="G18" i="28"/>
  <c r="H18" i="28"/>
  <c r="I18" i="28"/>
  <c r="G20" i="28"/>
  <c r="H20" i="28"/>
  <c r="I20" i="28"/>
  <c r="G22" i="28"/>
  <c r="H22" i="28"/>
  <c r="I22" i="28"/>
  <c r="G24" i="28"/>
  <c r="H24" i="28"/>
  <c r="I24" i="28"/>
  <c r="G26" i="28"/>
  <c r="H26" i="28"/>
  <c r="I26" i="28"/>
  <c r="G28" i="28"/>
  <c r="H28" i="28"/>
  <c r="I28" i="28"/>
  <c r="G30" i="28"/>
  <c r="H30" i="28"/>
  <c r="I30" i="28"/>
  <c r="G32" i="28"/>
  <c r="H32" i="28"/>
  <c r="I32" i="28"/>
  <c r="G34" i="28"/>
  <c r="H34" i="28"/>
  <c r="I34" i="28"/>
  <c r="G36" i="28"/>
  <c r="H36" i="28"/>
  <c r="I36" i="28"/>
  <c r="G38" i="28"/>
  <c r="H38" i="28"/>
  <c r="I38" i="28"/>
  <c r="G40" i="28"/>
  <c r="H40" i="28"/>
  <c r="I40" i="28"/>
  <c r="G42" i="28"/>
  <c r="H42" i="28"/>
  <c r="I42" i="28"/>
  <c r="G44" i="28"/>
  <c r="H44" i="28"/>
  <c r="I44" i="28"/>
  <c r="G46" i="28"/>
  <c r="H46" i="28"/>
  <c r="I46" i="28"/>
  <c r="G48" i="28"/>
  <c r="H48" i="28"/>
  <c r="I48" i="28"/>
  <c r="G50" i="28"/>
  <c r="H50" i="28"/>
  <c r="I50" i="28"/>
  <c r="H14" i="27"/>
  <c r="I14" i="27"/>
  <c r="G16" i="27"/>
  <c r="H16" i="27"/>
  <c r="I16" i="27"/>
  <c r="G18" i="27"/>
  <c r="H18" i="27"/>
  <c r="I18" i="27"/>
  <c r="G20" i="27"/>
  <c r="H20" i="27"/>
  <c r="I20" i="27"/>
  <c r="G22" i="27"/>
  <c r="H22" i="27"/>
  <c r="I22" i="27"/>
  <c r="G24" i="27"/>
  <c r="H24" i="27"/>
  <c r="I24" i="27"/>
  <c r="G26" i="27"/>
  <c r="H26" i="27"/>
  <c r="I26" i="27"/>
  <c r="G28" i="27"/>
  <c r="H28" i="27"/>
  <c r="I28" i="27"/>
  <c r="G30" i="27"/>
  <c r="H30" i="27"/>
  <c r="I30" i="27"/>
  <c r="G50" i="27"/>
  <c r="H50" i="27"/>
  <c r="I50" i="27"/>
  <c r="H12" i="23"/>
  <c r="H12" i="1"/>
  <c r="H12" i="27"/>
  <c r="H12" i="28"/>
  <c r="H12" i="6"/>
  <c r="H12" i="18"/>
  <c r="H12" i="22"/>
  <c r="G12" i="23"/>
  <c r="G12" i="1"/>
  <c r="G12" i="27"/>
  <c r="G12" i="28"/>
  <c r="G12" i="6"/>
  <c r="G12" i="18"/>
  <c r="G12" i="22"/>
  <c r="J4" i="28"/>
  <c r="J3" i="28"/>
  <c r="J4" i="27"/>
  <c r="J3" i="27"/>
  <c r="F8" i="27"/>
  <c r="F10" i="27"/>
  <c r="J4" i="26"/>
  <c r="J3" i="26"/>
  <c r="F50" i="27"/>
  <c r="F44" i="27"/>
  <c r="F42" i="27"/>
  <c r="F38" i="27"/>
  <c r="F34" i="27"/>
  <c r="F30" i="27"/>
  <c r="F26" i="27"/>
  <c r="F22" i="27"/>
  <c r="F18" i="27"/>
  <c r="F14" i="27"/>
  <c r="F48" i="27"/>
  <c r="F36" i="27"/>
  <c r="F28" i="27"/>
  <c r="F20" i="27"/>
  <c r="F12" i="27"/>
  <c r="F46" i="27"/>
  <c r="F40" i="27"/>
  <c r="F32" i="27"/>
  <c r="F24" i="27"/>
  <c r="F16" i="27"/>
  <c r="F8" i="26"/>
  <c r="F10" i="26"/>
  <c r="F8" i="28"/>
  <c r="F10" i="28"/>
  <c r="F12" i="26"/>
  <c r="F14" i="26"/>
  <c r="F16" i="26"/>
  <c r="F18" i="26"/>
  <c r="F20" i="26"/>
  <c r="F22" i="26"/>
  <c r="F24" i="26"/>
  <c r="F26" i="26"/>
  <c r="F28" i="26"/>
  <c r="F30" i="26"/>
  <c r="F32" i="26"/>
  <c r="F34" i="26"/>
  <c r="F36" i="26"/>
  <c r="F48" i="28"/>
  <c r="F46" i="28"/>
  <c r="F40" i="28"/>
  <c r="F36" i="28"/>
  <c r="F32" i="28"/>
  <c r="F28" i="28"/>
  <c r="F24" i="28"/>
  <c r="F20" i="28"/>
  <c r="F16" i="28"/>
  <c r="F12" i="28"/>
  <c r="F50" i="28"/>
  <c r="F42" i="28"/>
  <c r="F34" i="28"/>
  <c r="F26" i="28"/>
  <c r="F18" i="28"/>
  <c r="F44" i="28"/>
  <c r="F38" i="28"/>
  <c r="F30" i="28"/>
  <c r="F22" i="28"/>
  <c r="F14" i="28"/>
  <c r="F38" i="26"/>
  <c r="F50" i="26"/>
  <c r="F48" i="26"/>
  <c r="F44" i="26"/>
  <c r="F42" i="26"/>
  <c r="F40" i="26"/>
  <c r="F46" i="26"/>
  <c r="I50" i="23"/>
  <c r="H50" i="23"/>
  <c r="G50" i="23"/>
  <c r="I48" i="23"/>
  <c r="H48" i="23"/>
  <c r="G48" i="23"/>
  <c r="I46" i="23"/>
  <c r="H46" i="23"/>
  <c r="G46" i="23"/>
  <c r="I44" i="23"/>
  <c r="H44" i="23"/>
  <c r="G44" i="23"/>
  <c r="I42" i="23"/>
  <c r="H42" i="23"/>
  <c r="G42" i="23"/>
  <c r="I40" i="23"/>
  <c r="H40" i="23"/>
  <c r="G40" i="23"/>
  <c r="I38" i="23"/>
  <c r="H38" i="23"/>
  <c r="G38" i="23"/>
  <c r="I36" i="23"/>
  <c r="H36" i="23"/>
  <c r="G36" i="23"/>
  <c r="I34" i="23"/>
  <c r="H34" i="23"/>
  <c r="G34" i="23"/>
  <c r="I32" i="23"/>
  <c r="H32" i="23"/>
  <c r="G32" i="23"/>
  <c r="I30" i="23"/>
  <c r="H30" i="23"/>
  <c r="G30" i="23"/>
  <c r="I28" i="23"/>
  <c r="H28" i="23"/>
  <c r="G28" i="23"/>
  <c r="I26" i="23"/>
  <c r="H26" i="23"/>
  <c r="G26" i="23"/>
  <c r="I24" i="23"/>
  <c r="H24" i="23"/>
  <c r="G24" i="23"/>
  <c r="I22" i="23"/>
  <c r="H22" i="23"/>
  <c r="G22" i="23"/>
  <c r="I20" i="23"/>
  <c r="H20" i="23"/>
  <c r="G20" i="23"/>
  <c r="I18" i="23"/>
  <c r="H18" i="23"/>
  <c r="G18" i="23"/>
  <c r="I16" i="23"/>
  <c r="H16" i="23"/>
  <c r="G16" i="23"/>
  <c r="I14" i="23"/>
  <c r="H14" i="23"/>
  <c r="J4" i="23"/>
  <c r="J3" i="23"/>
  <c r="J4" i="22"/>
  <c r="J3" i="22"/>
  <c r="F10" i="22"/>
  <c r="F50" i="22"/>
  <c r="F44" i="22"/>
  <c r="F42" i="22"/>
  <c r="F38" i="22"/>
  <c r="F34" i="22"/>
  <c r="F30" i="22"/>
  <c r="F26" i="22"/>
  <c r="F22" i="22"/>
  <c r="F18" i="22"/>
  <c r="F14" i="22"/>
  <c r="F48" i="22"/>
  <c r="F36" i="22"/>
  <c r="F28" i="22"/>
  <c r="F20" i="22"/>
  <c r="F12" i="22"/>
  <c r="F46" i="22"/>
  <c r="F40" i="22"/>
  <c r="F32" i="22"/>
  <c r="F24" i="22"/>
  <c r="F16" i="22"/>
  <c r="F8" i="23"/>
  <c r="F10" i="23"/>
  <c r="J4" i="18"/>
  <c r="J3" i="18"/>
  <c r="J3" i="15"/>
  <c r="J4" i="15"/>
  <c r="J5" i="15"/>
  <c r="F8" i="18"/>
  <c r="F10" i="18"/>
  <c r="F48" i="18"/>
  <c r="F46" i="18"/>
  <c r="F40" i="18"/>
  <c r="F36" i="18"/>
  <c r="F32" i="18"/>
  <c r="F28" i="18"/>
  <c r="F24" i="18"/>
  <c r="F20" i="18"/>
  <c r="F16" i="18"/>
  <c r="F12" i="18"/>
  <c r="F44" i="18"/>
  <c r="F38" i="18"/>
  <c r="F30" i="18"/>
  <c r="F22" i="18"/>
  <c r="F14" i="18"/>
  <c r="F50" i="18"/>
  <c r="F42" i="18"/>
  <c r="F34" i="18"/>
  <c r="F26" i="18"/>
  <c r="F18" i="18"/>
  <c r="F50" i="23"/>
  <c r="F44" i="23"/>
  <c r="F38" i="23"/>
  <c r="F34" i="23"/>
  <c r="F30" i="23"/>
  <c r="F26" i="23"/>
  <c r="F22" i="23"/>
  <c r="F18" i="23"/>
  <c r="F14" i="23"/>
  <c r="F48" i="23"/>
  <c r="F46" i="23"/>
  <c r="F40" i="23"/>
  <c r="F32" i="23"/>
  <c r="F24" i="23"/>
  <c r="F16" i="23"/>
  <c r="F42" i="23"/>
  <c r="F36" i="23"/>
  <c r="F28" i="23"/>
  <c r="F20" i="23"/>
  <c r="F12" i="23"/>
  <c r="F8" i="15"/>
  <c r="F91" i="15"/>
  <c r="F49" i="15"/>
  <c r="F47" i="15"/>
  <c r="F43" i="15"/>
  <c r="F41" i="15"/>
  <c r="F39" i="15"/>
  <c r="F37" i="15"/>
  <c r="F35" i="15"/>
  <c r="F33" i="15"/>
  <c r="F70" i="15"/>
  <c r="F68" i="15"/>
  <c r="F64" i="15"/>
  <c r="F62" i="15"/>
  <c r="F60" i="15"/>
  <c r="F58" i="15"/>
  <c r="F56" i="15"/>
  <c r="F54" i="15"/>
  <c r="F87" i="15"/>
  <c r="F85" i="15"/>
  <c r="F83" i="15"/>
  <c r="F81" i="15"/>
  <c r="F79" i="15"/>
  <c r="F77" i="15"/>
  <c r="F75" i="15"/>
  <c r="J4" i="6"/>
  <c r="J3" i="6"/>
  <c r="F8" i="6"/>
  <c r="F10" i="6"/>
  <c r="F50" i="6"/>
  <c r="F44" i="6"/>
  <c r="F42" i="6"/>
  <c r="F38" i="6"/>
  <c r="F34" i="6"/>
  <c r="F30" i="6"/>
  <c r="F26" i="6"/>
  <c r="F22" i="6"/>
  <c r="F18" i="6"/>
  <c r="F14" i="6"/>
  <c r="F48" i="6"/>
  <c r="F46" i="6"/>
  <c r="F40" i="6"/>
  <c r="F32" i="6"/>
  <c r="F24" i="6"/>
  <c r="F16" i="6"/>
  <c r="F36" i="6"/>
  <c r="F28" i="6"/>
  <c r="F20" i="6"/>
  <c r="F12" i="6"/>
  <c r="J4" i="1"/>
  <c r="J3" i="1"/>
  <c r="F8" i="1"/>
  <c r="F10" i="1"/>
  <c r="F48" i="1"/>
  <c r="F46" i="1"/>
  <c r="F40" i="1"/>
  <c r="F36" i="1"/>
  <c r="F32" i="1"/>
  <c r="F28" i="1"/>
  <c r="F24" i="1"/>
  <c r="F20" i="1"/>
  <c r="F16" i="1"/>
  <c r="F12" i="1"/>
  <c r="F44" i="1"/>
  <c r="F38" i="1"/>
  <c r="F30" i="1"/>
  <c r="F22" i="1"/>
  <c r="F14" i="1"/>
  <c r="F50" i="1"/>
  <c r="F34" i="1"/>
  <c r="F26" i="1"/>
  <c r="F18" i="1"/>
  <c r="H14" i="1"/>
  <c r="I14" i="1"/>
  <c r="G16" i="1"/>
  <c r="H16" i="1"/>
  <c r="I16" i="1"/>
  <c r="G18" i="1"/>
  <c r="H18" i="1"/>
  <c r="I18" i="1"/>
  <c r="G20" i="1"/>
  <c r="H20" i="1"/>
  <c r="I20" i="1"/>
  <c r="G22" i="1"/>
  <c r="H22" i="1"/>
  <c r="I22" i="1"/>
  <c r="G24" i="1"/>
  <c r="H24" i="1"/>
  <c r="I24" i="1"/>
  <c r="G26" i="1"/>
  <c r="H26" i="1"/>
  <c r="I26" i="1"/>
  <c r="G28" i="1"/>
  <c r="H28" i="1"/>
  <c r="I28" i="1"/>
  <c r="G30" i="1"/>
  <c r="H30" i="1"/>
  <c r="I30" i="1"/>
  <c r="G32" i="1"/>
  <c r="H32" i="1"/>
  <c r="I32" i="1"/>
  <c r="G34" i="1"/>
  <c r="H34" i="1"/>
  <c r="I34" i="1"/>
  <c r="G36" i="1"/>
  <c r="H36" i="1"/>
  <c r="I36" i="1"/>
  <c r="G38" i="1"/>
  <c r="H38" i="1"/>
  <c r="I38" i="1"/>
  <c r="G40" i="1"/>
  <c r="H40" i="1"/>
  <c r="I40" i="1"/>
  <c r="I42" i="1"/>
  <c r="G44" i="1"/>
  <c r="H44" i="1"/>
  <c r="I44" i="1"/>
  <c r="G46" i="1"/>
  <c r="H46" i="1"/>
  <c r="I46" i="1"/>
  <c r="G48" i="1"/>
  <c r="H48" i="1"/>
  <c r="I48" i="1"/>
  <c r="G50" i="1"/>
  <c r="H50" i="1"/>
  <c r="I50" i="1"/>
</calcChain>
</file>

<file path=xl/sharedStrings.xml><?xml version="1.0" encoding="utf-8"?>
<sst xmlns="http://schemas.openxmlformats.org/spreadsheetml/2006/main" count="1110" uniqueCount="281">
  <si>
    <t>献</t>
  </si>
  <si>
    <t>保</t>
    <rPh sb="0" eb="1">
      <t>ホ</t>
    </rPh>
    <phoneticPr fontId="4"/>
  </si>
  <si>
    <t>作　　業　　の　　手　　順</t>
    <rPh sb="0" eb="4">
      <t>サギョウ</t>
    </rPh>
    <rPh sb="9" eb="13">
      <t>テジュン</t>
    </rPh>
    <phoneticPr fontId="1"/>
  </si>
  <si>
    <t>立</t>
  </si>
  <si>
    <t>存</t>
    <rPh sb="0" eb="1">
      <t>ゾン</t>
    </rPh>
    <phoneticPr fontId="4"/>
  </si>
  <si>
    <t>食　　品　　名</t>
  </si>
  <si>
    <t>純使用量</t>
  </si>
  <si>
    <t>干し椎茸</t>
  </si>
  <si>
    <t>*</t>
  </si>
  <si>
    <t>　　温度　　　　　℃　　　　　℃　　　　　℃</t>
  </si>
  <si>
    <t>　　調理終了時間　　　　　　　　：</t>
  </si>
  <si>
    <t>グリンピース缶</t>
  </si>
  <si>
    <t>水</t>
  </si>
  <si>
    <t>植物油</t>
  </si>
  <si>
    <t>砂糖</t>
  </si>
  <si>
    <t>しょうゆ</t>
  </si>
  <si>
    <t>20人分</t>
    <rPh sb="2" eb="4">
      <t>ニンブン</t>
    </rPh>
    <phoneticPr fontId="2"/>
  </si>
  <si>
    <t>100人分</t>
    <rPh sb="3" eb="5">
      <t>ニンブン</t>
    </rPh>
    <phoneticPr fontId="2"/>
  </si>
  <si>
    <t>使用量</t>
    <phoneticPr fontId="2"/>
  </si>
  <si>
    <t>３歳以上児1人分量</t>
    <rPh sb="6" eb="7">
      <t>リ</t>
    </rPh>
    <rPh sb="7" eb="9">
      <t>ブンリョウ</t>
    </rPh>
    <phoneticPr fontId="2"/>
  </si>
  <si>
    <t>給食室内被災状況確認表</t>
  </si>
  <si>
    <t>確認時刻</t>
  </si>
  <si>
    <t>項目</t>
  </si>
  <si>
    <t>使用可否</t>
  </si>
  <si>
    <t>電気</t>
  </si>
  <si>
    <t>可 ・ 不可</t>
  </si>
  <si>
    <t>ガス</t>
  </si>
  <si>
    <t>□卓上コンロ</t>
  </si>
  <si>
    <t>水道</t>
  </si>
  <si>
    <t>□備蓄水</t>
  </si>
  <si>
    <t>備品</t>
  </si>
  <si>
    <t>消毒保管庫</t>
  </si>
  <si>
    <t>冷蔵設備</t>
  </si>
  <si>
    <t>回転釜</t>
  </si>
  <si>
    <t>コンロ</t>
  </si>
  <si>
    <t>炊飯器</t>
  </si>
  <si>
    <t>ポット</t>
  </si>
  <si>
    <t>消耗品</t>
  </si>
  <si>
    <t>食器</t>
  </si>
  <si>
    <t>□ディスポ容器　□ラップ</t>
  </si>
  <si>
    <t>　　　　　年　　　　月　　　　日（　　　　）　午前・午後　　　　時　　　　分</t>
    <phoneticPr fontId="2"/>
  </si>
  <si>
    <t>ライフライン</t>
    <phoneticPr fontId="2"/>
  </si>
  <si>
    <t>記入者（　　　　　　　　　　　　　）　</t>
    <phoneticPr fontId="2"/>
  </si>
  <si>
    <t>計</t>
    <rPh sb="0" eb="1">
      <t>ケイ</t>
    </rPh>
    <phoneticPr fontId="2"/>
  </si>
  <si>
    <t>検食簿、特別調理の有無、残食量、日誌等</t>
    <rPh sb="0" eb="2">
      <t>ケンショク</t>
    </rPh>
    <rPh sb="2" eb="3">
      <t>ボ</t>
    </rPh>
    <rPh sb="4" eb="6">
      <t>トクベツ</t>
    </rPh>
    <rPh sb="6" eb="8">
      <t>チョウリ</t>
    </rPh>
    <rPh sb="9" eb="11">
      <t>ウム</t>
    </rPh>
    <rPh sb="12" eb="14">
      <t>ザンショク</t>
    </rPh>
    <rPh sb="14" eb="15">
      <t>リョウ</t>
    </rPh>
    <rPh sb="16" eb="18">
      <t>ニッシ</t>
    </rPh>
    <rPh sb="18" eb="19">
      <t>ナド</t>
    </rPh>
    <phoneticPr fontId="2"/>
  </si>
  <si>
    <t>人分量の調理を実施します</t>
    <rPh sb="0" eb="1">
      <t>ヒト</t>
    </rPh>
    <rPh sb="1" eb="2">
      <t>ブン</t>
    </rPh>
    <rPh sb="2" eb="3">
      <t>リョウ</t>
    </rPh>
    <rPh sb="4" eb="6">
      <t>チョウリ</t>
    </rPh>
    <rPh sb="7" eb="9">
      <t>ジッシ</t>
    </rPh>
    <phoneticPr fontId="2"/>
  </si>
  <si>
    <t>記入様式がない場合は余白を活用し記入</t>
    <rPh sb="0" eb="2">
      <t>キニュウ</t>
    </rPh>
    <rPh sb="2" eb="4">
      <t>ヨウシキ</t>
    </rPh>
    <rPh sb="7" eb="9">
      <t>バアイ</t>
    </rPh>
    <rPh sb="10" eb="12">
      <t>ヨハク</t>
    </rPh>
    <rPh sb="13" eb="15">
      <t>カツヨウ</t>
    </rPh>
    <rPh sb="16" eb="18">
      <t>キニュウ</t>
    </rPh>
    <phoneticPr fontId="2"/>
  </si>
  <si>
    <t>３歳未満児</t>
    <rPh sb="1" eb="2">
      <t>サイ</t>
    </rPh>
    <rPh sb="2" eb="4">
      <t>ミマン</t>
    </rPh>
    <rPh sb="4" eb="5">
      <t>ジ</t>
    </rPh>
    <phoneticPr fontId="2"/>
  </si>
  <si>
    <t>３歳以上児</t>
    <rPh sb="1" eb="2">
      <t>サイ</t>
    </rPh>
    <rPh sb="2" eb="4">
      <t>イジョウ</t>
    </rPh>
    <rPh sb="4" eb="5">
      <t>ジ</t>
    </rPh>
    <phoneticPr fontId="2"/>
  </si>
  <si>
    <t>職員</t>
    <rPh sb="0" eb="2">
      <t>ショクイン</t>
    </rPh>
    <phoneticPr fontId="2"/>
  </si>
  <si>
    <t>その他</t>
    <rPh sb="2" eb="3">
      <t>タ</t>
    </rPh>
    <phoneticPr fontId="2"/>
  </si>
  <si>
    <t>人</t>
    <rPh sb="0" eb="1">
      <t>ニン</t>
    </rPh>
    <phoneticPr fontId="2"/>
  </si>
  <si>
    <t>×</t>
    <phoneticPr fontId="2"/>
  </si>
  <si>
    <t>＝</t>
    <phoneticPr fontId="2"/>
  </si>
  <si>
    <t>（</t>
    <phoneticPr fontId="2"/>
  </si>
  <si>
    <t>）人</t>
    <rPh sb="1" eb="2">
      <t>ニン</t>
    </rPh>
    <phoneticPr fontId="2"/>
  </si>
  <si>
    <t>たまねぎ</t>
    <phoneticPr fontId="2"/>
  </si>
  <si>
    <t>にんじん</t>
    <phoneticPr fontId="2"/>
  </si>
  <si>
    <t>ホールコーン缶</t>
    <rPh sb="6" eb="7">
      <t>カン</t>
    </rPh>
    <phoneticPr fontId="2"/>
  </si>
  <si>
    <t>コンソメ</t>
  </si>
  <si>
    <t>プロセスチーズ</t>
    <phoneticPr fontId="2"/>
  </si>
  <si>
    <t>　　温度　　　　　℃　　　　　℃　　　　　℃</t>
    <phoneticPr fontId="2"/>
  </si>
  <si>
    <t>スパゲッティ（乾）</t>
    <rPh sb="7" eb="8">
      <t>カン</t>
    </rPh>
    <phoneticPr fontId="2"/>
  </si>
  <si>
    <t>グリンピース缶</t>
    <phoneticPr fontId="2"/>
  </si>
  <si>
    <t>水</t>
    <rPh sb="0" eb="1">
      <t>ミズ</t>
    </rPh>
    <phoneticPr fontId="2"/>
  </si>
  <si>
    <t>トマトケチャップ</t>
    <phoneticPr fontId="2"/>
  </si>
  <si>
    <t>食塩</t>
    <rPh sb="0" eb="2">
      <t>ショクエン</t>
    </rPh>
    <phoneticPr fontId="2"/>
  </si>
  <si>
    <t>ミニ野菜ジュース</t>
    <rPh sb="2" eb="4">
      <t>ヤサイ</t>
    </rPh>
    <phoneticPr fontId="2"/>
  </si>
  <si>
    <t>植物油</t>
    <rPh sb="0" eb="3">
      <t>ショクブツユ</t>
    </rPh>
    <phoneticPr fontId="2"/>
  </si>
  <si>
    <t>×</t>
    <phoneticPr fontId="2"/>
  </si>
  <si>
    <t>＝</t>
    <phoneticPr fontId="2"/>
  </si>
  <si>
    <t>干しうどん</t>
    <rPh sb="0" eb="1">
      <t>ホ</t>
    </rPh>
    <phoneticPr fontId="2"/>
  </si>
  <si>
    <t>ツナ油漬缶</t>
    <rPh sb="2" eb="3">
      <t>アブラ</t>
    </rPh>
    <rPh sb="3" eb="4">
      <t>ヅ</t>
    </rPh>
    <rPh sb="4" eb="5">
      <t>カン</t>
    </rPh>
    <phoneticPr fontId="2"/>
  </si>
  <si>
    <t>しょうゆ</t>
    <phoneticPr fontId="2"/>
  </si>
  <si>
    <t>　　麺　　 　温度　　　　　℃　　　　　℃　　　　　℃</t>
    <rPh sb="2" eb="3">
      <t>メン</t>
    </rPh>
    <phoneticPr fontId="2"/>
  </si>
  <si>
    <t>鰹節</t>
    <rPh sb="0" eb="2">
      <t>カツオブシ</t>
    </rPh>
    <phoneticPr fontId="2"/>
  </si>
  <si>
    <t>カレー粉</t>
    <rPh sb="3" eb="4">
      <t>コ</t>
    </rPh>
    <phoneticPr fontId="2"/>
  </si>
  <si>
    <t>片栗粉</t>
    <rPh sb="0" eb="3">
      <t>カタクリコ</t>
    </rPh>
    <phoneticPr fontId="2"/>
  </si>
  <si>
    <t>もも缶汁</t>
    <rPh sb="2" eb="3">
      <t>カン</t>
    </rPh>
    <rPh sb="3" eb="4">
      <t>シル</t>
    </rPh>
    <phoneticPr fontId="2"/>
  </si>
  <si>
    <t>みかん缶汁</t>
    <rPh sb="3" eb="4">
      <t>カン</t>
    </rPh>
    <rPh sb="4" eb="5">
      <t>ジル</t>
    </rPh>
    <phoneticPr fontId="2"/>
  </si>
  <si>
    <t>ツナ油漬缶</t>
    <rPh sb="2" eb="3">
      <t>アブラ</t>
    </rPh>
    <rPh sb="3" eb="4">
      <t>ヅケ</t>
    </rPh>
    <rPh sb="4" eb="5">
      <t>カン</t>
    </rPh>
    <phoneticPr fontId="2"/>
  </si>
  <si>
    <t>砂糖</t>
    <rPh sb="0" eb="2">
      <t>サトウ</t>
    </rPh>
    <phoneticPr fontId="2"/>
  </si>
  <si>
    <t>米</t>
    <rPh sb="0" eb="1">
      <t>コメ</t>
    </rPh>
    <phoneticPr fontId="2"/>
  </si>
  <si>
    <t>施設</t>
    <rPh sb="0" eb="2">
      <t>シセツ</t>
    </rPh>
    <phoneticPr fontId="2"/>
  </si>
  <si>
    <t>パン</t>
    <phoneticPr fontId="2"/>
  </si>
  <si>
    <t>*</t>
    <phoneticPr fontId="2"/>
  </si>
  <si>
    <t>植物油</t>
    <rPh sb="0" eb="2">
      <t>ショクブツ</t>
    </rPh>
    <rPh sb="2" eb="3">
      <t>アブラ</t>
    </rPh>
    <phoneticPr fontId="2"/>
  </si>
  <si>
    <t>ホールトマト缶</t>
    <rPh sb="6" eb="7">
      <t>カン</t>
    </rPh>
    <phoneticPr fontId="2"/>
  </si>
  <si>
    <t xml:space="preserve">      食塩で味を調える</t>
    <rPh sb="6" eb="7">
      <t>ショク</t>
    </rPh>
    <rPh sb="7" eb="8">
      <t>シオ</t>
    </rPh>
    <rPh sb="9" eb="10">
      <t>アジ</t>
    </rPh>
    <rPh sb="11" eb="12">
      <t>トトノ</t>
    </rPh>
    <phoneticPr fontId="2"/>
  </si>
  <si>
    <t>キャベツ</t>
    <phoneticPr fontId="2"/>
  </si>
  <si>
    <t>非常時用献立</t>
    <rPh sb="0" eb="2">
      <t>ヒジョウ</t>
    </rPh>
    <rPh sb="2" eb="3">
      <t>ジ</t>
    </rPh>
    <rPh sb="3" eb="4">
      <t>ヨウ</t>
    </rPh>
    <rPh sb="4" eb="6">
      <t>コンダテ</t>
    </rPh>
    <phoneticPr fontId="2"/>
  </si>
  <si>
    <t>　①ひじきは戻す</t>
    <rPh sb="6" eb="7">
      <t>モド</t>
    </rPh>
    <phoneticPr fontId="2"/>
  </si>
  <si>
    <t>ツナ油漬缶</t>
    <rPh sb="2" eb="3">
      <t>アブラ</t>
    </rPh>
    <rPh sb="3" eb="4">
      <t>ツ</t>
    </rPh>
    <rPh sb="4" eb="5">
      <t>カン</t>
    </rPh>
    <phoneticPr fontId="2"/>
  </si>
  <si>
    <t>植物油</t>
    <rPh sb="0" eb="3">
      <t>ショクブツユアブラ</t>
    </rPh>
    <phoneticPr fontId="2"/>
  </si>
  <si>
    <t>　①ひじきは戻してゆで、水気を切る</t>
    <rPh sb="6" eb="7">
      <t>モド</t>
    </rPh>
    <rPh sb="12" eb="14">
      <t>ミズケ</t>
    </rPh>
    <rPh sb="15" eb="16">
      <t>キ</t>
    </rPh>
    <phoneticPr fontId="2"/>
  </si>
  <si>
    <t>みりん</t>
    <phoneticPr fontId="2"/>
  </si>
  <si>
    <t>　④鰹節とごまを加えてひと炒めする</t>
    <rPh sb="2" eb="4">
      <t>カツオブシ</t>
    </rPh>
    <rPh sb="8" eb="9">
      <t>クワ</t>
    </rPh>
    <rPh sb="13" eb="14">
      <t>イタ</t>
    </rPh>
    <phoneticPr fontId="2"/>
  </si>
  <si>
    <t>ごま</t>
    <phoneticPr fontId="2"/>
  </si>
  <si>
    <t>じゃがいも</t>
    <phoneticPr fontId="2"/>
  </si>
  <si>
    <t>ゆで大豆缶</t>
    <rPh sb="2" eb="4">
      <t>ダイズ</t>
    </rPh>
    <rPh sb="4" eb="5">
      <t>カン</t>
    </rPh>
    <phoneticPr fontId="2"/>
  </si>
  <si>
    <t>コンソメ</t>
    <phoneticPr fontId="2"/>
  </si>
  <si>
    <t>にんじんしりしり</t>
    <phoneticPr fontId="2"/>
  </si>
  <si>
    <t>オリーブ油</t>
    <rPh sb="4" eb="5">
      <t>アブラ</t>
    </rPh>
    <phoneticPr fontId="2"/>
  </si>
  <si>
    <t>ツナ水煮缶</t>
    <rPh sb="2" eb="5">
      <t>ミズニカン</t>
    </rPh>
    <phoneticPr fontId="2"/>
  </si>
  <si>
    <t>＝</t>
    <phoneticPr fontId="2"/>
  </si>
  <si>
    <t>（</t>
    <phoneticPr fontId="2"/>
  </si>
  <si>
    <t>塩昆布</t>
    <rPh sb="0" eb="1">
      <t>シオ</t>
    </rPh>
    <rPh sb="1" eb="3">
      <t>コンブ</t>
    </rPh>
    <phoneticPr fontId="2"/>
  </si>
  <si>
    <t>干しえび</t>
    <rPh sb="0" eb="1">
      <t>ホ</t>
    </rPh>
    <phoneticPr fontId="2"/>
  </si>
  <si>
    <t>　①キャベツは食べやすい大きさに切る</t>
    <phoneticPr fontId="2"/>
  </si>
  <si>
    <t>すりごま</t>
    <phoneticPr fontId="2"/>
  </si>
  <si>
    <t>ごま油</t>
    <rPh sb="2" eb="3">
      <t>アブラ</t>
    </rPh>
    <phoneticPr fontId="2"/>
  </si>
  <si>
    <t>牛乳</t>
    <rPh sb="0" eb="2">
      <t>ギュウニュウ</t>
    </rPh>
    <phoneticPr fontId="2"/>
  </si>
  <si>
    <t>みかん</t>
    <phoneticPr fontId="2"/>
  </si>
  <si>
    <t>副菜編</t>
    <rPh sb="0" eb="2">
      <t>フクサイ</t>
    </rPh>
    <rPh sb="2" eb="3">
      <t>ヘン</t>
    </rPh>
    <phoneticPr fontId="2"/>
  </si>
  <si>
    <t>◇＊印のある食品は調理前に５０ｇ保存食をとりましょう
◇調理後、中心温度８５℃９０秒間以上を確認しましょう</t>
    <rPh sb="2" eb="3">
      <t>シルシ</t>
    </rPh>
    <rPh sb="6" eb="8">
      <t>ショクヒン</t>
    </rPh>
    <rPh sb="9" eb="11">
      <t>チョウリ</t>
    </rPh>
    <rPh sb="11" eb="12">
      <t>マエ</t>
    </rPh>
    <rPh sb="16" eb="19">
      <t>ホゾンショク</t>
    </rPh>
    <phoneticPr fontId="4"/>
  </si>
  <si>
    <t>水</t>
    <rPh sb="0" eb="1">
      <t>ミズ</t>
    </rPh>
    <phoneticPr fontId="2"/>
  </si>
  <si>
    <t>しそ粉</t>
    <rPh sb="2" eb="3">
      <t>コナ</t>
    </rPh>
    <phoneticPr fontId="2"/>
  </si>
  <si>
    <t>ごま</t>
    <phoneticPr fontId="2"/>
  </si>
  <si>
    <t>写真</t>
    <rPh sb="0" eb="2">
      <t>シャシン</t>
    </rPh>
    <phoneticPr fontId="2"/>
  </si>
  <si>
    <t>　③ツナ、トマト缶、砂糖、水を加えて煮込み、</t>
    <rPh sb="8" eb="9">
      <t>カン</t>
    </rPh>
    <rPh sb="10" eb="12">
      <t>サトウ</t>
    </rPh>
    <rPh sb="13" eb="14">
      <t>ミズ</t>
    </rPh>
    <rPh sb="15" eb="16">
      <t>クワ</t>
    </rPh>
    <rPh sb="18" eb="20">
      <t>ニコ</t>
    </rPh>
    <phoneticPr fontId="2"/>
  </si>
  <si>
    <t>　野菜のトマト煮　　パン　　牛乳</t>
    <rPh sb="1" eb="3">
      <t>ヤサイ</t>
    </rPh>
    <rPh sb="7" eb="8">
      <t>ニ</t>
    </rPh>
    <rPh sb="14" eb="16">
      <t>ギュウニュウ</t>
    </rPh>
    <phoneticPr fontId="2"/>
  </si>
  <si>
    <t>　ひじきと高野豆腐の煮物　ご飯　オレンジジュース</t>
    <rPh sb="5" eb="7">
      <t>コウヤ</t>
    </rPh>
    <rPh sb="7" eb="9">
      <t>ドウフ</t>
    </rPh>
    <rPh sb="10" eb="12">
      <t>ニモノ</t>
    </rPh>
    <rPh sb="14" eb="15">
      <t>ハン</t>
    </rPh>
    <phoneticPr fontId="2"/>
  </si>
  <si>
    <t>　②油を熱し、①を炒める</t>
    <rPh sb="2" eb="3">
      <t>アブラ</t>
    </rPh>
    <rPh sb="4" eb="5">
      <t>ネッ</t>
    </rPh>
    <rPh sb="9" eb="10">
      <t>イタ</t>
    </rPh>
    <phoneticPr fontId="2"/>
  </si>
  <si>
    <t>　　大きさに切る</t>
    <rPh sb="2" eb="3">
      <t>オオ</t>
    </rPh>
    <rPh sb="6" eb="7">
      <t>キ</t>
    </rPh>
    <phoneticPr fontId="2"/>
  </si>
  <si>
    <t>　　切干大根は戻して食べやすい長さに切る</t>
    <rPh sb="7" eb="8">
      <t>モド</t>
    </rPh>
    <phoneticPr fontId="2"/>
  </si>
  <si>
    <t>　　にんじんはいちょう切りにする</t>
    <rPh sb="11" eb="12">
      <t>ギ</t>
    </rPh>
    <phoneticPr fontId="2"/>
  </si>
  <si>
    <t>　②だし汁をとる</t>
    <rPh sb="4" eb="5">
      <t>シル</t>
    </rPh>
    <phoneticPr fontId="2"/>
  </si>
  <si>
    <t>　④砂糖、しょうゆを加え、煮含める</t>
    <rPh sb="2" eb="4">
      <t>サトウ</t>
    </rPh>
    <rPh sb="10" eb="11">
      <t>クワ</t>
    </rPh>
    <rPh sb="13" eb="14">
      <t>ニ</t>
    </rPh>
    <rPh sb="14" eb="15">
      <t>フク</t>
    </rPh>
    <phoneticPr fontId="2"/>
  </si>
  <si>
    <t>鰹節（だし用）</t>
    <rPh sb="0" eb="2">
      <t>カツオブシ</t>
    </rPh>
    <rPh sb="5" eb="6">
      <t>ヨウ</t>
    </rPh>
    <phoneticPr fontId="2"/>
  </si>
  <si>
    <t>*</t>
    <phoneticPr fontId="2"/>
  </si>
  <si>
    <t>にんじん</t>
    <phoneticPr fontId="2"/>
  </si>
  <si>
    <t>じゃがいも</t>
    <phoneticPr fontId="2"/>
  </si>
  <si>
    <t>たまねぎ</t>
    <phoneticPr fontId="2"/>
  </si>
  <si>
    <t>ツナ油漬缶</t>
    <rPh sb="2" eb="3">
      <t>アブラ</t>
    </rPh>
    <rPh sb="3" eb="4">
      <t>ヅ</t>
    </rPh>
    <rPh sb="4" eb="5">
      <t>カン</t>
    </rPh>
    <phoneticPr fontId="2"/>
  </si>
  <si>
    <t>昆布</t>
    <rPh sb="0" eb="2">
      <t>コンブ</t>
    </rPh>
    <phoneticPr fontId="2"/>
  </si>
  <si>
    <t>　ツナじゃが　ご飯　昆布佃煮</t>
    <rPh sb="8" eb="9">
      <t>ハン</t>
    </rPh>
    <rPh sb="10" eb="12">
      <t>コンブ</t>
    </rPh>
    <rPh sb="12" eb="14">
      <t>ツクダニ</t>
    </rPh>
    <phoneticPr fontId="2"/>
  </si>
  <si>
    <t>　①干し椎茸は戻して食べやすい大きさに切る</t>
    <rPh sb="2" eb="3">
      <t>ホ</t>
    </rPh>
    <rPh sb="4" eb="6">
      <t>シイタケ</t>
    </rPh>
    <rPh sb="7" eb="8">
      <t>モド</t>
    </rPh>
    <rPh sb="10" eb="11">
      <t>タ</t>
    </rPh>
    <rPh sb="15" eb="16">
      <t>オオ</t>
    </rPh>
    <rPh sb="19" eb="20">
      <t>キ</t>
    </rPh>
    <phoneticPr fontId="2"/>
  </si>
  <si>
    <t>　　（戻し汁は残しておく）</t>
    <rPh sb="3" eb="4">
      <t>モド</t>
    </rPh>
    <rPh sb="5" eb="6">
      <t>シル</t>
    </rPh>
    <rPh sb="7" eb="8">
      <t>ノコ</t>
    </rPh>
    <phoneticPr fontId="2"/>
  </si>
  <si>
    <t>　②昆布は戻してせん切りにして佃煮の材料にする</t>
    <rPh sb="2" eb="4">
      <t>コンブ</t>
    </rPh>
    <rPh sb="5" eb="6">
      <t>モド</t>
    </rPh>
    <rPh sb="10" eb="11">
      <t>キ</t>
    </rPh>
    <rPh sb="15" eb="17">
      <t>ツクダニ</t>
    </rPh>
    <rPh sb="18" eb="20">
      <t>ザイリョウ</t>
    </rPh>
    <phoneticPr fontId="2"/>
  </si>
  <si>
    <t>　③油を熱し、①を炒め、ツナ、グリンピースを加え</t>
    <rPh sb="2" eb="3">
      <t>アブラ</t>
    </rPh>
    <rPh sb="4" eb="5">
      <t>ネッ</t>
    </rPh>
    <rPh sb="9" eb="10">
      <t>イタ</t>
    </rPh>
    <rPh sb="22" eb="23">
      <t>クワ</t>
    </rPh>
    <phoneticPr fontId="2"/>
  </si>
  <si>
    <t>　　戻し汁（干し椎茸・昆布）を加えて煮る</t>
    <rPh sb="2" eb="3">
      <t>モド</t>
    </rPh>
    <rPh sb="4" eb="5">
      <t>ジル</t>
    </rPh>
    <rPh sb="6" eb="7">
      <t>ホ</t>
    </rPh>
    <rPh sb="8" eb="10">
      <t>シイタケ</t>
    </rPh>
    <rPh sb="11" eb="13">
      <t>コンブ</t>
    </rPh>
    <rPh sb="15" eb="16">
      <t>クワ</t>
    </rPh>
    <rPh sb="18" eb="19">
      <t>ニ</t>
    </rPh>
    <phoneticPr fontId="2"/>
  </si>
  <si>
    <t>　　ごま、②を加えて煮る</t>
    <rPh sb="7" eb="8">
      <t>クワ</t>
    </rPh>
    <rPh sb="10" eb="11">
      <t>ニ</t>
    </rPh>
    <phoneticPr fontId="2"/>
  </si>
  <si>
    <t>しょうゆ</t>
    <phoneticPr fontId="2"/>
  </si>
  <si>
    <t>　切干大根のうま煮　ご飯　みかん</t>
    <rPh sb="1" eb="3">
      <t>キリボ</t>
    </rPh>
    <rPh sb="3" eb="5">
      <t>ダイコン</t>
    </rPh>
    <rPh sb="8" eb="9">
      <t>ニ</t>
    </rPh>
    <rPh sb="11" eb="12">
      <t>ハン</t>
    </rPh>
    <phoneticPr fontId="2"/>
  </si>
  <si>
    <t>　①切干大根、干し椎茸は戻して食べやすい</t>
    <rPh sb="2" eb="4">
      <t>キリボシ</t>
    </rPh>
    <rPh sb="4" eb="6">
      <t>ダイコン</t>
    </rPh>
    <rPh sb="7" eb="8">
      <t>ホ</t>
    </rPh>
    <rPh sb="9" eb="11">
      <t>シイタケ</t>
    </rPh>
    <rPh sb="12" eb="13">
      <t>モド</t>
    </rPh>
    <rPh sb="15" eb="16">
      <t>タ</t>
    </rPh>
    <phoneticPr fontId="2"/>
  </si>
  <si>
    <t>　　にんじんは食べやすい大きさに切る</t>
    <rPh sb="7" eb="8">
      <t>タ</t>
    </rPh>
    <rPh sb="12" eb="13">
      <t>オオ</t>
    </rPh>
    <rPh sb="16" eb="17">
      <t>キ</t>
    </rPh>
    <phoneticPr fontId="2"/>
  </si>
  <si>
    <t>　③油を熱し、①を炒め、だし汁、ツナを加えて煮る</t>
    <rPh sb="2" eb="3">
      <t>アブラ</t>
    </rPh>
    <rPh sb="4" eb="5">
      <t>ネッ</t>
    </rPh>
    <rPh sb="9" eb="10">
      <t>イタ</t>
    </rPh>
    <rPh sb="14" eb="15">
      <t>シル</t>
    </rPh>
    <rPh sb="19" eb="20">
      <t>クワ</t>
    </rPh>
    <rPh sb="22" eb="23">
      <t>ニ</t>
    </rPh>
    <phoneticPr fontId="2"/>
  </si>
  <si>
    <t>　和風カレーうどん  フルーツポンチ</t>
    <rPh sb="1" eb="3">
      <t>ワフウ</t>
    </rPh>
    <phoneticPr fontId="2"/>
  </si>
  <si>
    <t>　③だし汁をとる</t>
    <rPh sb="4" eb="5">
      <t>シル</t>
    </rPh>
    <phoneticPr fontId="2"/>
  </si>
  <si>
    <t>　①にんじん、キャベツ、たまねぎは食べやすい</t>
    <phoneticPr fontId="2"/>
  </si>
  <si>
    <t>　　にんじん、たまねぎ、じゃがいもは食べやすい</t>
    <rPh sb="18" eb="19">
      <t>タ</t>
    </rPh>
    <phoneticPr fontId="2"/>
  </si>
  <si>
    <t>　②にんじん、たまねぎは食べやすい大きさに切る</t>
    <rPh sb="12" eb="13">
      <t>タ</t>
    </rPh>
    <rPh sb="17" eb="18">
      <t>オオ</t>
    </rPh>
    <rPh sb="21" eb="22">
      <t>キ</t>
    </rPh>
    <phoneticPr fontId="2"/>
  </si>
  <si>
    <t>　④②とツナをだし汁で煮て、みりん、しょうゆ、</t>
    <rPh sb="9" eb="10">
      <t>シル</t>
    </rPh>
    <rPh sb="11" eb="12">
      <t>ニ</t>
    </rPh>
    <phoneticPr fontId="2"/>
  </si>
  <si>
    <t>　　カレー粉を加え、水溶き片栗粉でとろみをつける</t>
    <rPh sb="5" eb="6">
      <t>コ</t>
    </rPh>
    <rPh sb="7" eb="8">
      <t>クワ</t>
    </rPh>
    <rPh sb="10" eb="12">
      <t>ミズト</t>
    </rPh>
    <rPh sb="13" eb="16">
      <t>カタクリコ</t>
    </rPh>
    <phoneticPr fontId="2"/>
  </si>
  <si>
    <t>　①干しうどんは半分に折りゆでておく</t>
    <rPh sb="2" eb="3">
      <t>ホ</t>
    </rPh>
    <rPh sb="8" eb="10">
      <t>ハンブン</t>
    </rPh>
    <rPh sb="11" eb="12">
      <t>オ</t>
    </rPh>
    <phoneticPr fontId="2"/>
  </si>
  <si>
    <t>　ナポリタンスパゲッティ　野菜ジュース</t>
    <rPh sb="13" eb="15">
      <t>ヤサイ</t>
    </rPh>
    <phoneticPr fontId="2"/>
  </si>
  <si>
    <t>魚肉ソーセージ</t>
    <rPh sb="0" eb="2">
      <t>ギョニク</t>
    </rPh>
    <phoneticPr fontId="2"/>
  </si>
  <si>
    <t>　②にんじん、たまねぎ、ソーセージ、チーズは</t>
    <phoneticPr fontId="2"/>
  </si>
  <si>
    <t>　　食べやすい大きさに切る</t>
    <rPh sb="2" eb="3">
      <t>タ</t>
    </rPh>
    <rPh sb="7" eb="8">
      <t>オオ</t>
    </rPh>
    <rPh sb="11" eb="12">
      <t>キ</t>
    </rPh>
    <phoneticPr fontId="2"/>
  </si>
  <si>
    <t>　③①ににんじん、たまねぎ、コンソメ、食塩を</t>
    <rPh sb="19" eb="21">
      <t>ショクエン</t>
    </rPh>
    <phoneticPr fontId="2"/>
  </si>
  <si>
    <t>　　入れて点火し、水が少なくなるまで煮る</t>
    <rPh sb="2" eb="3">
      <t>イ</t>
    </rPh>
    <rPh sb="5" eb="7">
      <t>テンカ</t>
    </rPh>
    <rPh sb="9" eb="10">
      <t>ミズ</t>
    </rPh>
    <rPh sb="11" eb="12">
      <t>スク</t>
    </rPh>
    <rPh sb="18" eb="19">
      <t>ニ</t>
    </rPh>
    <phoneticPr fontId="2"/>
  </si>
  <si>
    <t>　②油を熱し、①を炒める</t>
    <phoneticPr fontId="2"/>
  </si>
  <si>
    <t>　　煮る</t>
    <rPh sb="2" eb="3">
      <t>ニ</t>
    </rPh>
    <phoneticPr fontId="2"/>
  </si>
  <si>
    <t>ウスターソース</t>
    <phoneticPr fontId="2"/>
  </si>
  <si>
    <t>　②ごま油を熱し、①を炒め、塩昆布、干しえび、</t>
    <rPh sb="4" eb="5">
      <t>アブラ</t>
    </rPh>
    <rPh sb="6" eb="7">
      <t>ネッ</t>
    </rPh>
    <rPh sb="11" eb="12">
      <t>イタ</t>
    </rPh>
    <rPh sb="14" eb="15">
      <t>シオ</t>
    </rPh>
    <rPh sb="15" eb="17">
      <t>コンブ</t>
    </rPh>
    <rPh sb="18" eb="19">
      <t>ホ</t>
    </rPh>
    <phoneticPr fontId="2"/>
  </si>
  <si>
    <t>　　すりごまを加え、混ぜながら炒める</t>
    <rPh sb="7" eb="8">
      <t>クワ</t>
    </rPh>
    <rPh sb="10" eb="11">
      <t>マ</t>
    </rPh>
    <rPh sb="15" eb="16">
      <t>イタ</t>
    </rPh>
    <phoneticPr fontId="2"/>
  </si>
  <si>
    <t>　①にんじんはせん切りにする</t>
    <rPh sb="9" eb="10">
      <t>ギ</t>
    </rPh>
    <phoneticPr fontId="2"/>
  </si>
  <si>
    <t>　　炒める</t>
    <rPh sb="2" eb="3">
      <t>イタ</t>
    </rPh>
    <phoneticPr fontId="2"/>
  </si>
  <si>
    <t>ビーフンの中華炒め</t>
    <rPh sb="5" eb="7">
      <t>チュウカ</t>
    </rPh>
    <rPh sb="7" eb="8">
      <t>イタ</t>
    </rPh>
    <phoneticPr fontId="2"/>
  </si>
  <si>
    <t>◇＊印のある食品は調理前に５０ｇ保存食をとる
◇調理後、中心温度８５℃９０秒間以上を確認する</t>
    <rPh sb="2" eb="3">
      <t>シルシ</t>
    </rPh>
    <rPh sb="6" eb="8">
      <t>ショクヒン</t>
    </rPh>
    <rPh sb="9" eb="11">
      <t>チョウリ</t>
    </rPh>
    <rPh sb="11" eb="12">
      <t>マエ</t>
    </rPh>
    <rPh sb="16" eb="19">
      <t>ホゾンショク</t>
    </rPh>
    <phoneticPr fontId="4"/>
  </si>
  <si>
    <t>エネルギー　369㎉、たんぱく質　12.4ｇ</t>
    <rPh sb="15" eb="16">
      <t>シツ</t>
    </rPh>
    <phoneticPr fontId="2"/>
  </si>
  <si>
    <t>　②にんじん、たまねぎ、じゃがいもは食べやすい</t>
    <rPh sb="18" eb="19">
      <t>タ</t>
    </rPh>
    <phoneticPr fontId="2"/>
  </si>
  <si>
    <t>ツナ水煮缶</t>
    <rPh sb="2" eb="4">
      <t>ミズニ</t>
    </rPh>
    <phoneticPr fontId="2"/>
  </si>
  <si>
    <t>エネルギー　400㎉、たんぱく質　19.6ｇ</t>
    <rPh sb="15" eb="16">
      <t>シツ</t>
    </rPh>
    <phoneticPr fontId="2"/>
  </si>
  <si>
    <t>　　ツナを加えて煮る</t>
    <rPh sb="5" eb="6">
      <t>クワ</t>
    </rPh>
    <rPh sb="8" eb="9">
      <t>ニ</t>
    </rPh>
    <phoneticPr fontId="2"/>
  </si>
  <si>
    <t>　④砂糖、みりん、しょうゆを加えて煮含める</t>
    <rPh sb="2" eb="4">
      <t>サトウ</t>
    </rPh>
    <rPh sb="14" eb="15">
      <t>クワ</t>
    </rPh>
    <rPh sb="17" eb="18">
      <t>ニ</t>
    </rPh>
    <rPh sb="18" eb="19">
      <t>フク</t>
    </rPh>
    <phoneticPr fontId="2"/>
  </si>
  <si>
    <t>エネルギー　361㎉、たんぱく質　9.5ｇ</t>
    <rPh sb="15" eb="16">
      <t>シツ</t>
    </rPh>
    <phoneticPr fontId="2"/>
  </si>
  <si>
    <t>30人分</t>
    <rPh sb="2" eb="4">
      <t>ニンブン</t>
    </rPh>
    <phoneticPr fontId="2"/>
  </si>
  <si>
    <t>※ツナじゃが用だしをとった昆布を刻んで佃煮にします</t>
    <rPh sb="6" eb="7">
      <t>ヨウ</t>
    </rPh>
    <rPh sb="13" eb="15">
      <t>コンブ</t>
    </rPh>
    <rPh sb="16" eb="17">
      <t>キザ</t>
    </rPh>
    <rPh sb="19" eb="21">
      <t>ツクダニ</t>
    </rPh>
    <phoneticPr fontId="2"/>
  </si>
  <si>
    <t>エネルギー　352㎉、たんぱく質　10.1g</t>
    <rPh sb="15" eb="16">
      <t>シツ</t>
    </rPh>
    <phoneticPr fontId="2"/>
  </si>
  <si>
    <t>備考</t>
    <rPh sb="0" eb="2">
      <t>ビコウ</t>
    </rPh>
    <phoneticPr fontId="2"/>
  </si>
  <si>
    <t>給食室</t>
    <rPh sb="0" eb="2">
      <t>キュウショク</t>
    </rPh>
    <phoneticPr fontId="2"/>
  </si>
  <si>
    <t>×</t>
    <phoneticPr fontId="2"/>
  </si>
  <si>
    <t>＝</t>
    <phoneticPr fontId="2"/>
  </si>
  <si>
    <t>（</t>
    <phoneticPr fontId="2"/>
  </si>
  <si>
    <t>（</t>
    <phoneticPr fontId="2"/>
  </si>
  <si>
    <t>にんじん</t>
    <phoneticPr fontId="2"/>
  </si>
  <si>
    <t>エネルギー　371㎉、たんぱく質　11.3g</t>
    <rPh sb="15" eb="16">
      <t>シツ</t>
    </rPh>
    <phoneticPr fontId="2"/>
  </si>
  <si>
    <t>トマトケチャップ</t>
    <phoneticPr fontId="2"/>
  </si>
  <si>
    <t>いりごま</t>
    <phoneticPr fontId="2"/>
  </si>
  <si>
    <t>（</t>
    <phoneticPr fontId="2"/>
  </si>
  <si>
    <t>×</t>
    <phoneticPr fontId="2"/>
  </si>
  <si>
    <t>＝</t>
    <phoneticPr fontId="2"/>
  </si>
  <si>
    <t>エネルギー　357㎉、たんぱく質　11.2ｇ</t>
    <rPh sb="15" eb="16">
      <t>シツ</t>
    </rPh>
    <phoneticPr fontId="2"/>
  </si>
  <si>
    <t>みりん</t>
    <phoneticPr fontId="2"/>
  </si>
  <si>
    <t>たまねぎ</t>
    <phoneticPr fontId="2"/>
  </si>
  <si>
    <t>　　スープ　温度　　　　　℃　　　　　℃　　　　　℃</t>
    <phoneticPr fontId="2"/>
  </si>
  <si>
    <t>みりん</t>
    <phoneticPr fontId="2"/>
  </si>
  <si>
    <t>しょうゆ</t>
    <phoneticPr fontId="2"/>
  </si>
  <si>
    <t>エネルギー　366㎉、たんぱく質　11.6ｇ</t>
    <rPh sb="15" eb="16">
      <t>シツ</t>
    </rPh>
    <phoneticPr fontId="2"/>
  </si>
  <si>
    <t>ひじきふりかけ</t>
  </si>
  <si>
    <t>みりん</t>
  </si>
  <si>
    <t>ごま</t>
  </si>
  <si>
    <t>　　は小さい角切りにする</t>
    <rPh sb="3" eb="4">
      <t>チイ</t>
    </rPh>
    <rPh sb="6" eb="8">
      <t>カクギ</t>
    </rPh>
    <phoneticPr fontId="2"/>
  </si>
  <si>
    <t>×（</t>
    <phoneticPr fontId="2"/>
  </si>
  <si>
    <t>×（</t>
    <phoneticPr fontId="2"/>
  </si>
  <si>
    <t>×（</t>
    <phoneticPr fontId="2"/>
  </si>
  <si>
    <t>×（</t>
    <phoneticPr fontId="2"/>
  </si>
  <si>
    <t>×（</t>
    <phoneticPr fontId="2"/>
  </si>
  <si>
    <t>）＝</t>
    <phoneticPr fontId="2"/>
  </si>
  <si>
    <t>）＝</t>
    <phoneticPr fontId="2"/>
  </si>
  <si>
    <t>）＝</t>
    <phoneticPr fontId="2"/>
  </si>
  <si>
    <t>）＝</t>
    <phoneticPr fontId="2"/>
  </si>
  <si>
    <t>オレンジジュース</t>
    <phoneticPr fontId="2"/>
  </si>
  <si>
    <t>エネルギー　394㎉、たんぱく質　13.4ｇ</t>
    <rPh sb="15" eb="16">
      <t>シツ</t>
    </rPh>
    <phoneticPr fontId="2"/>
  </si>
  <si>
    <r>
      <t>ビタミンB</t>
    </r>
    <r>
      <rPr>
        <sz val="6"/>
        <rFont val="ＭＳ Ｐゴシック"/>
        <family val="3"/>
        <charset val="128"/>
      </rPr>
      <t>１</t>
    </r>
    <r>
      <rPr>
        <sz val="10"/>
        <rFont val="ＭＳ Ｐゴシック"/>
        <family val="3"/>
        <charset val="128"/>
      </rPr>
      <t>　0.13mg、B</t>
    </r>
    <r>
      <rPr>
        <sz val="6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　0.30mg、C　13mg</t>
    </r>
    <phoneticPr fontId="2"/>
  </si>
  <si>
    <t>　②高野豆腐は戻して食べやすい大きさに切る</t>
    <rPh sb="2" eb="4">
      <t>コウヤ</t>
    </rPh>
    <rPh sb="4" eb="6">
      <t>トウフ</t>
    </rPh>
    <rPh sb="7" eb="8">
      <t>モド</t>
    </rPh>
    <rPh sb="10" eb="11">
      <t>タ</t>
    </rPh>
    <rPh sb="15" eb="16">
      <t>オオ</t>
    </rPh>
    <rPh sb="19" eb="20">
      <t>キ</t>
    </rPh>
    <phoneticPr fontId="2"/>
  </si>
  <si>
    <t>　　（高野豆腐は戻し不要でカット済みのものが便利）</t>
    <rPh sb="3" eb="5">
      <t>コウヤ</t>
    </rPh>
    <rPh sb="5" eb="7">
      <t>トウフ</t>
    </rPh>
    <rPh sb="8" eb="9">
      <t>モド</t>
    </rPh>
    <rPh sb="10" eb="12">
      <t>フヨウ</t>
    </rPh>
    <rPh sb="16" eb="17">
      <t>ズ</t>
    </rPh>
    <rPh sb="22" eb="24">
      <t>ベンリ</t>
    </rPh>
    <phoneticPr fontId="2"/>
  </si>
  <si>
    <t>　④油を熱し、①を炒め、だし汁、高野豆腐、</t>
    <rPh sb="2" eb="3">
      <t>アブラ</t>
    </rPh>
    <rPh sb="4" eb="5">
      <t>ネッ</t>
    </rPh>
    <rPh sb="9" eb="10">
      <t>イタ</t>
    </rPh>
    <rPh sb="14" eb="15">
      <t>シル</t>
    </rPh>
    <rPh sb="16" eb="18">
      <t>コウヤ</t>
    </rPh>
    <rPh sb="18" eb="20">
      <t>トウフ</t>
    </rPh>
    <phoneticPr fontId="2"/>
  </si>
  <si>
    <t>　⑤砂糖、しょうゆを加え、煮含める</t>
    <rPh sb="2" eb="4">
      <t>サトウ</t>
    </rPh>
    <rPh sb="10" eb="11">
      <t>クワ</t>
    </rPh>
    <rPh sb="13" eb="14">
      <t>ニ</t>
    </rPh>
    <rPh sb="14" eb="15">
      <t>フク</t>
    </rPh>
    <phoneticPr fontId="2"/>
  </si>
  <si>
    <r>
      <t>ビタミンB</t>
    </r>
    <r>
      <rPr>
        <sz val="6"/>
        <rFont val="ＭＳ Ｐゴシック"/>
        <family val="3"/>
        <charset val="128"/>
      </rPr>
      <t>１</t>
    </r>
    <r>
      <rPr>
        <sz val="10"/>
        <rFont val="ＭＳ Ｐゴシック"/>
        <family val="3"/>
        <charset val="128"/>
      </rPr>
      <t>　0.17mg、B</t>
    </r>
    <r>
      <rPr>
        <sz val="6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　0.09mg、C　55mg</t>
    </r>
    <phoneticPr fontId="2"/>
  </si>
  <si>
    <t>　⑤別鍋に佃煮用の砂糖、しょうゆ、水を沸騰させ、</t>
    <rPh sb="2" eb="3">
      <t>ベツ</t>
    </rPh>
    <rPh sb="3" eb="4">
      <t>ナベ</t>
    </rPh>
    <rPh sb="5" eb="7">
      <t>ツクダニ</t>
    </rPh>
    <rPh sb="7" eb="8">
      <t>ヨウ</t>
    </rPh>
    <rPh sb="9" eb="11">
      <t>サトウ</t>
    </rPh>
    <rPh sb="17" eb="18">
      <t>ミズ</t>
    </rPh>
    <rPh sb="19" eb="21">
      <t>フットウ</t>
    </rPh>
    <phoneticPr fontId="2"/>
  </si>
  <si>
    <r>
      <t>ビタミンB</t>
    </r>
    <r>
      <rPr>
        <sz val="6"/>
        <rFont val="ＭＳ Ｐゴシック"/>
        <family val="3"/>
        <charset val="128"/>
      </rPr>
      <t>１</t>
    </r>
    <r>
      <rPr>
        <sz val="10"/>
        <rFont val="ＭＳ Ｐゴシック"/>
        <family val="3"/>
        <charset val="128"/>
      </rPr>
      <t>　0.15mg、B</t>
    </r>
    <r>
      <rPr>
        <sz val="6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　0.09mg、C　31mg</t>
    </r>
    <phoneticPr fontId="2"/>
  </si>
  <si>
    <r>
      <t>ビタミンB</t>
    </r>
    <r>
      <rPr>
        <sz val="6"/>
        <rFont val="ＭＳ Ｐゴシック"/>
        <family val="3"/>
        <charset val="128"/>
      </rPr>
      <t>１</t>
    </r>
    <r>
      <rPr>
        <sz val="10"/>
        <rFont val="ＭＳ Ｐゴシック"/>
        <family val="3"/>
        <charset val="128"/>
      </rPr>
      <t>　0.18mg、B</t>
    </r>
    <r>
      <rPr>
        <sz val="6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　0.09mg、C　30mg</t>
    </r>
    <phoneticPr fontId="2"/>
  </si>
  <si>
    <r>
      <t>ビタミンB</t>
    </r>
    <r>
      <rPr>
        <sz val="6"/>
        <rFont val="ＭＳ Ｐゴシック"/>
        <family val="3"/>
        <charset val="128"/>
      </rPr>
      <t>１</t>
    </r>
    <r>
      <rPr>
        <sz val="10"/>
        <rFont val="ＭＳ Ｐゴシック"/>
        <family val="3"/>
        <charset val="128"/>
      </rPr>
      <t>　0.10mg、B</t>
    </r>
    <r>
      <rPr>
        <sz val="6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　0.08mg、C 10mg</t>
    </r>
    <phoneticPr fontId="2"/>
  </si>
  <si>
    <t>　①鍋にスパゲッティを水に浸け、30分程度</t>
    <rPh sb="2" eb="3">
      <t>ナベ</t>
    </rPh>
    <rPh sb="11" eb="12">
      <t>ミズ</t>
    </rPh>
    <rPh sb="13" eb="14">
      <t>ツ</t>
    </rPh>
    <rPh sb="18" eb="19">
      <t>フン</t>
    </rPh>
    <rPh sb="19" eb="21">
      <t>テイド</t>
    </rPh>
    <phoneticPr fontId="2"/>
  </si>
  <si>
    <t>　　吸水させる</t>
    <rPh sb="2" eb="4">
      <t>キュウスイ</t>
    </rPh>
    <phoneticPr fontId="2"/>
  </si>
  <si>
    <t>　④油を加えてかき混ぜ、残りの材料と</t>
    <rPh sb="2" eb="3">
      <t>アブラ</t>
    </rPh>
    <rPh sb="4" eb="5">
      <t>クワ</t>
    </rPh>
    <rPh sb="9" eb="10">
      <t>マ</t>
    </rPh>
    <rPh sb="12" eb="13">
      <t>ノコ</t>
    </rPh>
    <rPh sb="15" eb="17">
      <t>ザイリョウ</t>
    </rPh>
    <phoneticPr fontId="2"/>
  </si>
  <si>
    <t>　　ケチャップを加えて煮る</t>
    <rPh sb="0" eb="13">
      <t>クワニ</t>
    </rPh>
    <phoneticPr fontId="2"/>
  </si>
  <si>
    <r>
      <t>ビタミンB</t>
    </r>
    <r>
      <rPr>
        <sz val="6"/>
        <rFont val="ＭＳ Ｐゴシック"/>
        <family val="3"/>
        <charset val="128"/>
      </rPr>
      <t>１</t>
    </r>
    <r>
      <rPr>
        <sz val="10"/>
        <rFont val="ＭＳ Ｐゴシック"/>
        <family val="3"/>
        <charset val="128"/>
      </rPr>
      <t>　0.19mg、B</t>
    </r>
    <r>
      <rPr>
        <sz val="6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　0.22mg、C　6mg</t>
    </r>
    <phoneticPr fontId="2"/>
  </si>
  <si>
    <t>　③油を熱し、②を炒める</t>
    <phoneticPr fontId="2"/>
  </si>
  <si>
    <t>　⑤ケチャップ、砂糖、食塩を加え、煮含める</t>
    <rPh sb="8" eb="10">
      <t>サトウ</t>
    </rPh>
    <rPh sb="11" eb="13">
      <t>ショクエン</t>
    </rPh>
    <rPh sb="14" eb="15">
      <t>クワ</t>
    </rPh>
    <rPh sb="17" eb="18">
      <t>ニ</t>
    </rPh>
    <rPh sb="18" eb="19">
      <t>フク</t>
    </rPh>
    <phoneticPr fontId="2"/>
  </si>
  <si>
    <r>
      <t>ビタミンB</t>
    </r>
    <r>
      <rPr>
        <sz val="6"/>
        <rFont val="ＭＳ Ｐゴシック"/>
        <family val="3"/>
        <charset val="128"/>
      </rPr>
      <t>１</t>
    </r>
    <r>
      <rPr>
        <sz val="10"/>
        <rFont val="ＭＳ Ｐゴシック"/>
        <family val="3"/>
        <charset val="128"/>
      </rPr>
      <t xml:space="preserve">  0.12mg、B</t>
    </r>
    <r>
      <rPr>
        <sz val="6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 xml:space="preserve">   0.06mg、C  18mg</t>
    </r>
    <phoneticPr fontId="2"/>
  </si>
  <si>
    <t>　①にんじん、たまねぎ、じゃがいも、ソーセージ</t>
    <phoneticPr fontId="2"/>
  </si>
  <si>
    <t>　③カレー粉、ソース、ケチャップを加えて</t>
    <rPh sb="5" eb="6">
      <t>コ</t>
    </rPh>
    <rPh sb="17" eb="18">
      <t>クワ</t>
    </rPh>
    <phoneticPr fontId="2"/>
  </si>
  <si>
    <t>　　煮含める</t>
    <rPh sb="2" eb="3">
      <t>ニ</t>
    </rPh>
    <rPh sb="3" eb="4">
      <t>フク</t>
    </rPh>
    <phoneticPr fontId="2"/>
  </si>
  <si>
    <t>　④食塩で味を調える</t>
    <rPh sb="2" eb="4">
      <t>ショクエン</t>
    </rPh>
    <rPh sb="5" eb="6">
      <t>アジ</t>
    </rPh>
    <rPh sb="7" eb="8">
      <t>トトノ</t>
    </rPh>
    <phoneticPr fontId="2"/>
  </si>
  <si>
    <t>　①スープの材料をすべて鍋に入れ、春雨が</t>
    <rPh sb="6" eb="8">
      <t>ザイリョウ</t>
    </rPh>
    <rPh sb="12" eb="13">
      <t>ナベ</t>
    </rPh>
    <rPh sb="14" eb="15">
      <t>イ</t>
    </rPh>
    <rPh sb="17" eb="19">
      <t>ハルサメ</t>
    </rPh>
    <phoneticPr fontId="2"/>
  </si>
  <si>
    <t>　　柔らかくなるまで煮る</t>
    <rPh sb="2" eb="3">
      <t>ヤワ</t>
    </rPh>
    <rPh sb="10" eb="11">
      <t>ニ</t>
    </rPh>
    <phoneticPr fontId="2"/>
  </si>
  <si>
    <r>
      <t>ビタミンB</t>
    </r>
    <r>
      <rPr>
        <sz val="6"/>
        <rFont val="ＭＳ Ｐゴシック"/>
        <family val="3"/>
        <charset val="128"/>
      </rPr>
      <t>１</t>
    </r>
    <r>
      <rPr>
        <sz val="10"/>
        <rFont val="ＭＳ Ｐゴシック"/>
        <family val="3"/>
        <charset val="128"/>
      </rPr>
      <t>　 0.21mg、B</t>
    </r>
    <r>
      <rPr>
        <sz val="6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　  0.31mg、C　14mg</t>
    </r>
    <phoneticPr fontId="2"/>
  </si>
  <si>
    <t>　③砂糖、みりん、しょうゆを加えて混ぜる</t>
    <rPh sb="2" eb="4">
      <t>サトウ</t>
    </rPh>
    <rPh sb="14" eb="15">
      <t>クワ</t>
    </rPh>
    <rPh sb="17" eb="18">
      <t>マ</t>
    </rPh>
    <phoneticPr fontId="2"/>
  </si>
  <si>
    <t>　③コーン、ツナを加えて食塩で調味する</t>
    <rPh sb="9" eb="10">
      <t>クワ</t>
    </rPh>
    <rPh sb="12" eb="14">
      <t>ショクエン</t>
    </rPh>
    <rPh sb="15" eb="17">
      <t>チョウミ</t>
    </rPh>
    <phoneticPr fontId="2"/>
  </si>
  <si>
    <t>　②オリーブ油を熱し、①をしんなりするまで</t>
    <rPh sb="6" eb="7">
      <t>アブラ</t>
    </rPh>
    <rPh sb="8" eb="9">
      <t>ネッ</t>
    </rPh>
    <phoneticPr fontId="2"/>
  </si>
  <si>
    <t>　②①、ソーセージは食べやすい大きさに切る</t>
    <rPh sb="10" eb="11">
      <t>タ</t>
    </rPh>
    <rPh sb="15" eb="16">
      <t>オオ</t>
    </rPh>
    <rPh sb="19" eb="20">
      <t>キ</t>
    </rPh>
    <phoneticPr fontId="2"/>
  </si>
  <si>
    <t>　③ごま油を熱し、②とコーン、わかめを入れて</t>
    <rPh sb="4" eb="5">
      <t>アブラ</t>
    </rPh>
    <rPh sb="6" eb="7">
      <t>ネッ</t>
    </rPh>
    <rPh sb="19" eb="20">
      <t>イ</t>
    </rPh>
    <phoneticPr fontId="2"/>
  </si>
  <si>
    <t>　　しばらく炒り、しょうゆ、みりん、ごまを加える</t>
    <rPh sb="6" eb="7">
      <t>イ</t>
    </rPh>
    <rPh sb="21" eb="22">
      <t>クワ</t>
    </rPh>
    <phoneticPr fontId="2"/>
  </si>
  <si>
    <t>キャベツの干しえび炒め</t>
    <rPh sb="5" eb="6">
      <t>ホ</t>
    </rPh>
    <rPh sb="9" eb="10">
      <t>イタ</t>
    </rPh>
    <phoneticPr fontId="2"/>
  </si>
  <si>
    <t>（オリジナル献立作成用）</t>
    <rPh sb="6" eb="8">
      <t>コンダテ</t>
    </rPh>
    <rPh sb="8" eb="10">
      <t>サクセイ</t>
    </rPh>
    <rPh sb="10" eb="11">
      <t>ヨウ</t>
    </rPh>
    <phoneticPr fontId="2"/>
  </si>
  <si>
    <t>盛り付け図</t>
    <rPh sb="0" eb="1">
      <t>モ</t>
    </rPh>
    <rPh sb="2" eb="3">
      <t>ツ</t>
    </rPh>
    <rPh sb="4" eb="5">
      <t>ズ</t>
    </rPh>
    <phoneticPr fontId="2"/>
  </si>
  <si>
    <t>エネルギー　　　　㎉、たんぱく質　　　　ｇ</t>
    <rPh sb="15" eb="16">
      <t>シツ</t>
    </rPh>
    <phoneticPr fontId="2"/>
  </si>
  <si>
    <r>
      <t>ビタミンB</t>
    </r>
    <r>
      <rPr>
        <sz val="6"/>
        <rFont val="ＭＳ Ｐゴシック"/>
        <family val="3"/>
        <charset val="128"/>
      </rPr>
      <t>１</t>
    </r>
    <r>
      <rPr>
        <sz val="10"/>
        <rFont val="ＭＳ Ｐゴシック"/>
        <family val="3"/>
        <charset val="128"/>
      </rPr>
      <t>　　　　mg、B</t>
    </r>
    <r>
      <rPr>
        <sz val="6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　　　　mg、C　　　　mg</t>
    </r>
    <phoneticPr fontId="2"/>
  </si>
  <si>
    <t>非常時用献立①</t>
    <rPh sb="0" eb="2">
      <t>ヒジョウ</t>
    </rPh>
    <rPh sb="2" eb="3">
      <t>ジ</t>
    </rPh>
    <rPh sb="3" eb="4">
      <t>ヨウ</t>
    </rPh>
    <rPh sb="4" eb="6">
      <t>コンダテ</t>
    </rPh>
    <phoneticPr fontId="2"/>
  </si>
  <si>
    <t>（　　　　）人分</t>
    <rPh sb="6" eb="7">
      <t>ニン</t>
    </rPh>
    <rPh sb="7" eb="8">
      <t>ブン</t>
    </rPh>
    <phoneticPr fontId="2"/>
  </si>
  <si>
    <t>ひじき(乾)</t>
    <rPh sb="4" eb="5">
      <t>イヌイ</t>
    </rPh>
    <phoneticPr fontId="2"/>
  </si>
  <si>
    <t>切干大根(乾)</t>
    <rPh sb="0" eb="1">
      <t>キ</t>
    </rPh>
    <rPh sb="1" eb="2">
      <t>ボ</t>
    </rPh>
    <rPh sb="2" eb="4">
      <t>ダイコン</t>
    </rPh>
    <phoneticPr fontId="2"/>
  </si>
  <si>
    <t>高野豆腐(乾)</t>
    <rPh sb="0" eb="2">
      <t>コウヤ</t>
    </rPh>
    <rPh sb="2" eb="4">
      <t>トウフ</t>
    </rPh>
    <phoneticPr fontId="2"/>
  </si>
  <si>
    <t>非常時用献立②</t>
    <rPh sb="0" eb="2">
      <t>ヒジョウ</t>
    </rPh>
    <rPh sb="2" eb="3">
      <t>ジ</t>
    </rPh>
    <rPh sb="3" eb="4">
      <t>ヨウ</t>
    </rPh>
    <rPh sb="4" eb="6">
      <t>コンダテ</t>
    </rPh>
    <phoneticPr fontId="2"/>
  </si>
  <si>
    <t>非常時用献立③</t>
    <rPh sb="0" eb="2">
      <t>ヒジョウ</t>
    </rPh>
    <rPh sb="2" eb="3">
      <t>ジ</t>
    </rPh>
    <rPh sb="3" eb="4">
      <t>ヨウ</t>
    </rPh>
    <rPh sb="4" eb="6">
      <t>コンダテ</t>
    </rPh>
    <phoneticPr fontId="2"/>
  </si>
  <si>
    <t>切干大根(乾)</t>
    <rPh sb="0" eb="2">
      <t>キリボ</t>
    </rPh>
    <rPh sb="2" eb="4">
      <t>ダイコン</t>
    </rPh>
    <phoneticPr fontId="2"/>
  </si>
  <si>
    <t>非常時用献立④</t>
    <rPh sb="0" eb="2">
      <t>ヒジョウ</t>
    </rPh>
    <rPh sb="2" eb="3">
      <t>ジ</t>
    </rPh>
    <rPh sb="3" eb="4">
      <t>ヨウ</t>
    </rPh>
    <rPh sb="4" eb="6">
      <t>コンダテ</t>
    </rPh>
    <phoneticPr fontId="2"/>
  </si>
  <si>
    <t>もも缶</t>
    <rPh sb="2" eb="3">
      <t>カン</t>
    </rPh>
    <phoneticPr fontId="2"/>
  </si>
  <si>
    <t>みかん缶</t>
    <rPh sb="3" eb="4">
      <t>カン</t>
    </rPh>
    <phoneticPr fontId="2"/>
  </si>
  <si>
    <t>パイン缶</t>
    <rPh sb="3" eb="4">
      <t>カン</t>
    </rPh>
    <phoneticPr fontId="2"/>
  </si>
  <si>
    <t>非常時用献立⑤</t>
    <rPh sb="0" eb="2">
      <t>ヒジョウ</t>
    </rPh>
    <rPh sb="2" eb="3">
      <t>ジ</t>
    </rPh>
    <rPh sb="3" eb="4">
      <t>ヨウ</t>
    </rPh>
    <rPh sb="4" eb="6">
      <t>コンダテ</t>
    </rPh>
    <phoneticPr fontId="2"/>
  </si>
  <si>
    <t>非常時用献立⑥</t>
    <rPh sb="0" eb="2">
      <t>ヒジョウ</t>
    </rPh>
    <rPh sb="2" eb="3">
      <t>ジ</t>
    </rPh>
    <rPh sb="3" eb="4">
      <t>ヨウ</t>
    </rPh>
    <rPh sb="4" eb="6">
      <t>コンダテ</t>
    </rPh>
    <phoneticPr fontId="2"/>
  </si>
  <si>
    <t>　ツナビーンズ　ご飯　しそとごまのふりかけ</t>
    <rPh sb="9" eb="10">
      <t>メシ</t>
    </rPh>
    <phoneticPr fontId="2"/>
  </si>
  <si>
    <t>非常時用献立⑦</t>
    <rPh sb="0" eb="2">
      <t>ヒジョウ</t>
    </rPh>
    <rPh sb="2" eb="3">
      <t>ジ</t>
    </rPh>
    <rPh sb="3" eb="4">
      <t>ヨウ</t>
    </rPh>
    <rPh sb="4" eb="6">
      <t>コンダテ</t>
    </rPh>
    <phoneticPr fontId="2"/>
  </si>
  <si>
    <t>マカロニ(乾)</t>
    <rPh sb="5" eb="6">
      <t>イヌイ</t>
    </rPh>
    <phoneticPr fontId="2"/>
  </si>
  <si>
    <t>　ドライカレー風　ご飯　わかめスープ</t>
    <rPh sb="7" eb="8">
      <t>フウ</t>
    </rPh>
    <rPh sb="10" eb="11">
      <t>ハン</t>
    </rPh>
    <phoneticPr fontId="2"/>
  </si>
  <si>
    <t>非常時用献立⑧</t>
    <rPh sb="0" eb="2">
      <t>ヒジョウ</t>
    </rPh>
    <rPh sb="2" eb="3">
      <t>ジ</t>
    </rPh>
    <rPh sb="3" eb="4">
      <t>ヨウ</t>
    </rPh>
    <rPh sb="4" eb="6">
      <t>コンダテ</t>
    </rPh>
    <phoneticPr fontId="2"/>
  </si>
  <si>
    <t>カットわかめ(乾)</t>
    <phoneticPr fontId="2"/>
  </si>
  <si>
    <t>ひじき(乾)</t>
    <phoneticPr fontId="2"/>
  </si>
  <si>
    <t>ビーフン(乾)</t>
    <phoneticPr fontId="2"/>
  </si>
  <si>
    <t>　②油を熱し、ひじきを炒める</t>
    <rPh sb="2" eb="3">
      <t>アブラ</t>
    </rPh>
    <rPh sb="4" eb="5">
      <t>ネッ</t>
    </rPh>
    <rPh sb="11" eb="12">
      <t>イタ</t>
    </rPh>
    <phoneticPr fontId="2"/>
  </si>
  <si>
    <t>　①マカロニを水に浸け、吸水させる</t>
    <rPh sb="7" eb="8">
      <t>ミズ</t>
    </rPh>
    <rPh sb="9" eb="10">
      <t>ツ</t>
    </rPh>
    <rPh sb="12" eb="14">
      <t>キュウスイ</t>
    </rPh>
    <phoneticPr fontId="2"/>
  </si>
  <si>
    <t>　④③に①（水ごと）、コンソメ、ツナ、大豆を加えて</t>
    <rPh sb="6" eb="7">
      <t>ミズ</t>
    </rPh>
    <rPh sb="19" eb="21">
      <t>ダイズ</t>
    </rPh>
    <rPh sb="22" eb="23">
      <t>クワ</t>
    </rPh>
    <phoneticPr fontId="2"/>
  </si>
  <si>
    <t>春雨(乾)</t>
    <rPh sb="0" eb="2">
      <t>ハルサメ</t>
    </rPh>
    <phoneticPr fontId="2"/>
  </si>
  <si>
    <t>　①ビーフンを湯に５分程度浸ける</t>
    <rPh sb="7" eb="8">
      <t>ユ</t>
    </rPh>
    <rPh sb="10" eb="11">
      <t>フン</t>
    </rPh>
    <rPh sb="11" eb="13">
      <t>テイド</t>
    </rPh>
    <rPh sb="13" eb="14">
      <t>ツ</t>
    </rPh>
    <phoneticPr fontId="2"/>
  </si>
  <si>
    <t>給食室内状況確認表</t>
    <phoneticPr fontId="2"/>
  </si>
  <si>
    <t>非常事態　発生後　　　　　　　日経過</t>
    <rPh sb="0" eb="2">
      <t>ヒジョウ</t>
    </rPh>
    <rPh sb="2" eb="4">
      <t>ジタイ</t>
    </rPh>
    <phoneticPr fontId="2"/>
  </si>
  <si>
    <t>換算人数計</t>
    <rPh sb="0" eb="2">
      <t>カンサン</t>
    </rPh>
    <rPh sb="2" eb="4">
      <t>ニンズウ</t>
    </rPh>
    <rPh sb="4" eb="5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</si>
</sst>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"/>
    <numFmt numFmtId="177" formatCode="0.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0" fillId="0" borderId="0" applyFont="0" applyFill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176" fontId="9" fillId="0" borderId="0" xfId="1" applyNumberFormat="1" applyFont="1" applyFill="1"/>
    <xf numFmtId="176" fontId="1" fillId="0" borderId="0" xfId="1" applyNumberFormat="1" applyFill="1"/>
    <xf numFmtId="176" fontId="1" fillId="0" borderId="0" xfId="1" applyNumberFormat="1" applyFill="1" applyAlignment="1">
      <alignment horizontal="centerContinuous"/>
    </xf>
    <xf numFmtId="176" fontId="3" fillId="0" borderId="30" xfId="1" applyNumberFormat="1" applyFont="1" applyFill="1" applyBorder="1" applyAlignment="1">
      <alignment horizontal="centerContinuous"/>
    </xf>
    <xf numFmtId="176" fontId="1" fillId="0" borderId="0" xfId="1" applyNumberFormat="1" applyFill="1" applyAlignment="1">
      <alignment horizontal="left"/>
    </xf>
    <xf numFmtId="176" fontId="1" fillId="0" borderId="0" xfId="1" applyNumberFormat="1" applyFill="1" applyAlignment="1">
      <alignment horizontal="center"/>
    </xf>
    <xf numFmtId="176" fontId="5" fillId="0" borderId="28" xfId="1" applyNumberFormat="1" applyFont="1" applyFill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center"/>
    </xf>
    <xf numFmtId="176" fontId="8" fillId="0" borderId="18" xfId="1" applyNumberFormat="1" applyFont="1" applyFill="1" applyBorder="1" applyAlignment="1">
      <alignment horizontal="center"/>
    </xf>
    <xf numFmtId="176" fontId="1" fillId="0" borderId="0" xfId="1" applyNumberFormat="1" applyFill="1" applyAlignment="1"/>
    <xf numFmtId="176" fontId="5" fillId="0" borderId="13" xfId="1" applyNumberFormat="1" applyFont="1" applyFill="1" applyBorder="1" applyAlignment="1">
      <alignment horizontal="center" vertical="center"/>
    </xf>
    <xf numFmtId="176" fontId="1" fillId="0" borderId="14" xfId="1" applyNumberFormat="1" applyFill="1" applyBorder="1" applyAlignment="1">
      <alignment horizontal="center" vertical="center"/>
    </xf>
    <xf numFmtId="176" fontId="1" fillId="0" borderId="21" xfId="1" applyNumberFormat="1" applyFont="1" applyFill="1" applyBorder="1" applyAlignment="1">
      <alignment vertical="center" shrinkToFit="1"/>
    </xf>
    <xf numFmtId="176" fontId="1" fillId="0" borderId="26" xfId="1" applyNumberFormat="1" applyFont="1" applyFill="1" applyBorder="1" applyAlignment="1">
      <alignment horizontal="center" vertical="center" shrinkToFit="1"/>
    </xf>
    <xf numFmtId="176" fontId="1" fillId="0" borderId="12" xfId="1" applyNumberFormat="1" applyFont="1" applyFill="1" applyBorder="1" applyAlignment="1">
      <alignment horizontal="center" vertical="center" shrinkToFit="1"/>
    </xf>
    <xf numFmtId="176" fontId="3" fillId="0" borderId="2" xfId="1" applyNumberFormat="1" applyFont="1" applyFill="1" applyBorder="1"/>
    <xf numFmtId="176" fontId="3" fillId="0" borderId="0" xfId="1" applyNumberFormat="1" applyFont="1" applyFill="1"/>
    <xf numFmtId="176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horizontal="left"/>
    </xf>
    <xf numFmtId="176" fontId="3" fillId="0" borderId="0" xfId="1" applyNumberFormat="1" applyFont="1" applyFill="1" applyAlignment="1"/>
    <xf numFmtId="176" fontId="3" fillId="0" borderId="20" xfId="1" applyNumberFormat="1" applyFont="1" applyFill="1" applyBorder="1" applyAlignment="1"/>
    <xf numFmtId="176" fontId="1" fillId="0" borderId="6" xfId="1" applyNumberFormat="1" applyFill="1" applyBorder="1"/>
    <xf numFmtId="176" fontId="6" fillId="0" borderId="0" xfId="1" applyNumberFormat="1" applyFont="1" applyFill="1" applyBorder="1" applyAlignment="1">
      <alignment vertical="top"/>
    </xf>
    <xf numFmtId="176" fontId="3" fillId="0" borderId="0" xfId="1" applyNumberFormat="1" applyFont="1" applyFill="1" applyBorder="1" applyAlignment="1"/>
    <xf numFmtId="176" fontId="3" fillId="0" borderId="6" xfId="1" applyNumberFormat="1" applyFont="1" applyFill="1" applyBorder="1"/>
    <xf numFmtId="176" fontId="3" fillId="0" borderId="6" xfId="1" applyNumberFormat="1" applyFont="1" applyFill="1" applyBorder="1" applyAlignment="1">
      <alignment horizontal="right"/>
    </xf>
    <xf numFmtId="176" fontId="3" fillId="0" borderId="7" xfId="1" applyNumberFormat="1" applyFont="1" applyFill="1" applyBorder="1"/>
    <xf numFmtId="176" fontId="1" fillId="0" borderId="6" xfId="1" applyNumberFormat="1" applyFill="1" applyBorder="1" applyAlignment="1">
      <alignment horizontal="center"/>
    </xf>
    <xf numFmtId="177" fontId="3" fillId="0" borderId="6" xfId="1" applyNumberFormat="1" applyFont="1" applyFill="1" applyBorder="1" applyAlignment="1">
      <alignment horizontal="center"/>
    </xf>
    <xf numFmtId="176" fontId="3" fillId="0" borderId="6" xfId="1" applyNumberFormat="1" applyFont="1" applyFill="1" applyBorder="1" applyAlignment="1">
      <alignment horizontal="center"/>
    </xf>
    <xf numFmtId="176" fontId="5" fillId="0" borderId="15" xfId="1" applyNumberFormat="1" applyFont="1" applyFill="1" applyBorder="1" applyAlignment="1">
      <alignment horizontal="center" vertical="center"/>
    </xf>
    <xf numFmtId="176" fontId="5" fillId="0" borderId="15" xfId="1" applyNumberFormat="1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20" xfId="1" applyNumberFormat="1" applyFont="1" applyFill="1" applyBorder="1" applyAlignment="1">
      <alignment vertical="center"/>
    </xf>
    <xf numFmtId="176" fontId="3" fillId="0" borderId="0" xfId="1" applyNumberFormat="1" applyFont="1" applyFill="1" applyBorder="1"/>
    <xf numFmtId="176" fontId="1" fillId="0" borderId="0" xfId="1" applyNumberFormat="1" applyFill="1" applyBorder="1"/>
    <xf numFmtId="176" fontId="1" fillId="0" borderId="10" xfId="1" applyNumberFormat="1" applyFill="1" applyBorder="1"/>
    <xf numFmtId="176" fontId="7" fillId="0" borderId="11" xfId="1" applyNumberFormat="1" applyFont="1" applyFill="1" applyBorder="1" applyAlignment="1">
      <alignment vertical="center"/>
    </xf>
    <xf numFmtId="176" fontId="7" fillId="0" borderId="27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horizontal="center" vertical="center"/>
    </xf>
    <xf numFmtId="176" fontId="1" fillId="0" borderId="26" xfId="1" applyNumberFormat="1" applyFill="1" applyBorder="1" applyAlignment="1">
      <alignment horizontal="center" vertical="center"/>
    </xf>
    <xf numFmtId="176" fontId="1" fillId="0" borderId="35" xfId="1" applyNumberFormat="1" applyFont="1" applyFill="1" applyBorder="1" applyAlignment="1">
      <alignment vertical="center" shrinkToFit="1"/>
    </xf>
    <xf numFmtId="176" fontId="3" fillId="0" borderId="2" xfId="1" applyNumberFormat="1" applyFont="1" applyFill="1" applyBorder="1" applyAlignment="1">
      <alignment vertical="center"/>
    </xf>
    <xf numFmtId="176" fontId="9" fillId="0" borderId="0" xfId="1" applyNumberFormat="1" applyFont="1"/>
    <xf numFmtId="176" fontId="1" fillId="0" borderId="0" xfId="1" applyNumberFormat="1"/>
    <xf numFmtId="176" fontId="3" fillId="0" borderId="0" xfId="1" applyNumberFormat="1" applyFont="1"/>
    <xf numFmtId="176" fontId="3" fillId="0" borderId="6" xfId="1" applyNumberFormat="1" applyFont="1" applyBorder="1"/>
    <xf numFmtId="177" fontId="3" fillId="0" borderId="6" xfId="1" applyNumberFormat="1" applyFont="1" applyBorder="1" applyAlignment="1">
      <alignment horizontal="center"/>
    </xf>
    <xf numFmtId="176" fontId="3" fillId="0" borderId="6" xfId="1" applyNumberFormat="1" applyFont="1" applyBorder="1" applyAlignment="1">
      <alignment horizontal="right"/>
    </xf>
    <xf numFmtId="176" fontId="3" fillId="0" borderId="7" xfId="1" applyNumberFormat="1" applyFont="1" applyBorder="1"/>
    <xf numFmtId="176" fontId="3" fillId="0" borderId="0" xfId="1" applyNumberFormat="1" applyFont="1" applyAlignment="1">
      <alignment horizontal="left"/>
    </xf>
    <xf numFmtId="176" fontId="3" fillId="0" borderId="30" xfId="1" applyNumberFormat="1" applyFont="1" applyBorder="1" applyAlignment="1">
      <alignment horizontal="centerContinuous"/>
    </xf>
    <xf numFmtId="176" fontId="5" fillId="0" borderId="28" xfId="1" applyNumberFormat="1" applyFont="1" applyBorder="1" applyAlignment="1">
      <alignment horizontal="center" vertical="center"/>
    </xf>
    <xf numFmtId="176" fontId="8" fillId="0" borderId="15" xfId="1" applyNumberFormat="1" applyFont="1" applyBorder="1" applyAlignment="1">
      <alignment horizontal="center"/>
    </xf>
    <xf numFmtId="176" fontId="8" fillId="0" borderId="18" xfId="1" applyNumberFormat="1" applyFont="1" applyBorder="1" applyAlignment="1">
      <alignment horizontal="center"/>
    </xf>
    <xf numFmtId="176" fontId="5" fillId="0" borderId="13" xfId="1" applyNumberFormat="1" applyFont="1" applyBorder="1" applyAlignment="1">
      <alignment horizontal="center" vertical="center"/>
    </xf>
    <xf numFmtId="176" fontId="3" fillId="0" borderId="1" xfId="1" applyNumberFormat="1" applyFont="1" applyBorder="1"/>
    <xf numFmtId="176" fontId="3" fillId="0" borderId="2" xfId="1" applyNumberFormat="1" applyFont="1" applyBorder="1"/>
    <xf numFmtId="176" fontId="3" fillId="0" borderId="29" xfId="1" applyNumberFormat="1" applyFont="1" applyBorder="1"/>
    <xf numFmtId="176" fontId="3" fillId="0" borderId="0" xfId="1" applyNumberFormat="1" applyFont="1" applyAlignment="1">
      <alignment vertical="center"/>
    </xf>
    <xf numFmtId="176" fontId="3" fillId="0" borderId="10" xfId="1" applyNumberFormat="1" applyFont="1" applyBorder="1" applyAlignment="1">
      <alignment vertical="center"/>
    </xf>
    <xf numFmtId="176" fontId="3" fillId="0" borderId="11" xfId="1" applyNumberFormat="1" applyFont="1" applyBorder="1" applyAlignment="1">
      <alignment vertical="center"/>
    </xf>
    <xf numFmtId="176" fontId="3" fillId="0" borderId="27" xfId="1" applyNumberFormat="1" applyFont="1" applyBorder="1" applyAlignment="1">
      <alignment vertical="center"/>
    </xf>
    <xf numFmtId="176" fontId="7" fillId="0" borderId="5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20" xfId="1" applyNumberFormat="1" applyFont="1" applyBorder="1" applyAlignment="1">
      <alignment vertical="center"/>
    </xf>
    <xf numFmtId="176" fontId="3" fillId="0" borderId="6" xfId="1" applyNumberFormat="1" applyFont="1" applyBorder="1" applyAlignment="1">
      <alignment horizontal="center"/>
    </xf>
    <xf numFmtId="176" fontId="5" fillId="0" borderId="15" xfId="1" applyNumberFormat="1" applyFont="1" applyBorder="1" applyAlignment="1">
      <alignment horizontal="center"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20" xfId="1" applyNumberFormat="1" applyFont="1" applyFill="1" applyBorder="1" applyAlignment="1">
      <alignment vertical="center"/>
    </xf>
    <xf numFmtId="0" fontId="0" fillId="0" borderId="0" xfId="0">
      <alignment vertical="center"/>
    </xf>
    <xf numFmtId="176" fontId="9" fillId="0" borderId="0" xfId="1" applyNumberFormat="1" applyFont="1" applyFill="1"/>
    <xf numFmtId="176" fontId="3" fillId="0" borderId="30" xfId="1" applyNumberFormat="1" applyFont="1" applyFill="1" applyBorder="1" applyAlignment="1">
      <alignment horizontal="centerContinuous"/>
    </xf>
    <xf numFmtId="176" fontId="5" fillId="0" borderId="28" xfId="1" applyNumberFormat="1" applyFont="1" applyFill="1" applyBorder="1" applyAlignment="1">
      <alignment horizontal="center" vertical="center"/>
    </xf>
    <xf numFmtId="176" fontId="5" fillId="0" borderId="15" xfId="1" applyNumberFormat="1" applyFont="1" applyFill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center"/>
    </xf>
    <xf numFmtId="176" fontId="8" fillId="0" borderId="18" xfId="1" applyNumberFormat="1" applyFont="1" applyFill="1" applyBorder="1" applyAlignment="1">
      <alignment horizontal="center"/>
    </xf>
    <xf numFmtId="176" fontId="5" fillId="0" borderId="13" xfId="1" applyNumberFormat="1" applyFont="1" applyFill="1" applyBorder="1" applyAlignment="1">
      <alignment horizontal="center" vertical="center"/>
    </xf>
    <xf numFmtId="176" fontId="1" fillId="0" borderId="21" xfId="1" applyNumberFormat="1" applyFont="1" applyFill="1" applyBorder="1" applyAlignment="1">
      <alignment vertical="center" shrinkToFit="1"/>
    </xf>
    <xf numFmtId="176" fontId="1" fillId="0" borderId="26" xfId="1" applyNumberFormat="1" applyFont="1" applyFill="1" applyBorder="1" applyAlignment="1">
      <alignment horizontal="center" vertical="center" shrinkToFit="1"/>
    </xf>
    <xf numFmtId="176" fontId="1" fillId="0" borderId="12" xfId="1" applyNumberFormat="1" applyFont="1" applyFill="1" applyBorder="1" applyAlignment="1">
      <alignment horizontal="center" vertical="center" shrinkToFit="1"/>
    </xf>
    <xf numFmtId="176" fontId="7" fillId="0" borderId="5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20" xfId="1" applyNumberFormat="1" applyFont="1" applyFill="1" applyBorder="1" applyAlignment="1">
      <alignment vertical="center"/>
    </xf>
    <xf numFmtId="176" fontId="3" fillId="0" borderId="1" xfId="1" applyNumberFormat="1" applyFont="1" applyFill="1" applyBorder="1"/>
    <xf numFmtId="176" fontId="3" fillId="0" borderId="2" xfId="1" applyNumberFormat="1" applyFont="1" applyFill="1" applyBorder="1"/>
    <xf numFmtId="176" fontId="3" fillId="0" borderId="29" xfId="1" applyNumberFormat="1" applyFont="1" applyFill="1" applyBorder="1"/>
    <xf numFmtId="176" fontId="3" fillId="0" borderId="0" xfId="1" applyNumberFormat="1" applyFont="1" applyFill="1"/>
    <xf numFmtId="176" fontId="3" fillId="0" borderId="5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20" xfId="1" applyNumberFormat="1" applyFont="1" applyFill="1" applyBorder="1" applyAlignment="1">
      <alignment vertical="center"/>
    </xf>
    <xf numFmtId="176" fontId="3" fillId="0" borderId="0" xfId="1" applyNumberFormat="1" applyFont="1" applyFill="1" applyAlignment="1">
      <alignment vertical="center"/>
    </xf>
    <xf numFmtId="176" fontId="3" fillId="0" borderId="6" xfId="1" applyNumberFormat="1" applyFont="1" applyFill="1" applyBorder="1" applyAlignment="1">
      <alignment vertical="center"/>
    </xf>
    <xf numFmtId="176" fontId="3" fillId="0" borderId="7" xfId="1" applyNumberFormat="1" applyFont="1" applyFill="1" applyBorder="1" applyAlignment="1">
      <alignment vertical="center"/>
    </xf>
    <xf numFmtId="176" fontId="3" fillId="0" borderId="19" xfId="1" applyNumberFormat="1" applyFont="1" applyFill="1" applyBorder="1" applyAlignment="1">
      <alignment horizontal="centerContinuous" vertical="center"/>
    </xf>
    <xf numFmtId="176" fontId="3" fillId="0" borderId="6" xfId="1" applyNumberFormat="1" applyFont="1" applyFill="1" applyBorder="1" applyAlignment="1">
      <alignment horizontal="centerContinuous" vertical="center"/>
    </xf>
    <xf numFmtId="176" fontId="3" fillId="0" borderId="7" xfId="1" applyNumberFormat="1" applyFont="1" applyFill="1" applyBorder="1" applyAlignment="1">
      <alignment horizontal="centerContinuous" vertical="center"/>
    </xf>
    <xf numFmtId="176" fontId="3" fillId="0" borderId="19" xfId="1" applyNumberFormat="1" applyFont="1" applyFill="1" applyBorder="1" applyAlignment="1">
      <alignment vertical="center"/>
    </xf>
    <xf numFmtId="176" fontId="3" fillId="0" borderId="10" xfId="1" applyNumberFormat="1" applyFont="1" applyFill="1" applyBorder="1" applyAlignment="1">
      <alignment vertical="center"/>
    </xf>
    <xf numFmtId="176" fontId="3" fillId="0" borderId="11" xfId="1" applyNumberFormat="1" applyFont="1" applyFill="1" applyBorder="1" applyAlignment="1">
      <alignment vertical="center"/>
    </xf>
    <xf numFmtId="176" fontId="3" fillId="0" borderId="27" xfId="1" applyNumberFormat="1" applyFont="1" applyFill="1" applyBorder="1" applyAlignment="1">
      <alignment vertical="center"/>
    </xf>
    <xf numFmtId="176" fontId="3" fillId="0" borderId="0" xfId="1" applyNumberFormat="1" applyFont="1" applyFill="1" applyAlignment="1">
      <alignment horizontal="left"/>
    </xf>
    <xf numFmtId="176" fontId="1" fillId="0" borderId="5" xfId="1" applyNumberFormat="1" applyFill="1" applyBorder="1"/>
    <xf numFmtId="176" fontId="5" fillId="0" borderId="19" xfId="1" applyNumberFormat="1" applyFont="1" applyFill="1" applyBorder="1" applyAlignment="1">
      <alignment horizontal="centerContinuous" vertical="center"/>
    </xf>
    <xf numFmtId="176" fontId="5" fillId="0" borderId="7" xfId="1" applyNumberFormat="1" applyFont="1" applyFill="1" applyBorder="1" applyAlignment="1">
      <alignment horizontal="centerContinuous" vertical="center"/>
    </xf>
    <xf numFmtId="176" fontId="5" fillId="0" borderId="6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top"/>
    </xf>
    <xf numFmtId="176" fontId="3" fillId="0" borderId="0" xfId="1" applyNumberFormat="1" applyFont="1" applyFill="1" applyBorder="1" applyAlignment="1"/>
    <xf numFmtId="176" fontId="3" fillId="0" borderId="6" xfId="1" applyNumberFormat="1" applyFont="1" applyFill="1" applyBorder="1" applyAlignment="1">
      <alignment horizontal="center"/>
    </xf>
    <xf numFmtId="176" fontId="3" fillId="0" borderId="6" xfId="1" applyNumberFormat="1" applyFont="1" applyFill="1" applyBorder="1"/>
    <xf numFmtId="176" fontId="3" fillId="0" borderId="6" xfId="1" applyNumberFormat="1" applyFont="1" applyFill="1" applyBorder="1" applyAlignment="1">
      <alignment horizontal="right"/>
    </xf>
    <xf numFmtId="176" fontId="3" fillId="0" borderId="7" xfId="1" applyNumberFormat="1" applyFont="1" applyFill="1" applyBorder="1"/>
    <xf numFmtId="177" fontId="3" fillId="0" borderId="6" xfId="1" applyNumberFormat="1" applyFont="1" applyFill="1" applyBorder="1" applyAlignment="1">
      <alignment horizontal="center"/>
    </xf>
    <xf numFmtId="176" fontId="3" fillId="0" borderId="14" xfId="1" applyNumberFormat="1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7" fillId="0" borderId="0" xfId="1" applyNumberFormat="1" applyFont="1" applyFill="1" applyBorder="1" applyAlignment="1">
      <alignment horizontal="left" vertical="center"/>
    </xf>
    <xf numFmtId="176" fontId="7" fillId="0" borderId="20" xfId="1" applyNumberFormat="1" applyFont="1" applyFill="1" applyBorder="1" applyAlignment="1">
      <alignment horizontal="left" vertical="center"/>
    </xf>
    <xf numFmtId="176" fontId="7" fillId="0" borderId="5" xfId="1" applyNumberFormat="1" applyFont="1" applyBorder="1"/>
    <xf numFmtId="176" fontId="7" fillId="0" borderId="0" xfId="1" applyNumberFormat="1" applyFont="1"/>
    <xf numFmtId="176" fontId="7" fillId="0" borderId="20" xfId="1" applyNumberFormat="1" applyFont="1" applyBorder="1"/>
    <xf numFmtId="176" fontId="7" fillId="0" borderId="5" xfId="1" applyNumberFormat="1" applyFont="1" applyFill="1" applyBorder="1"/>
    <xf numFmtId="176" fontId="7" fillId="0" borderId="0" xfId="1" applyNumberFormat="1" applyFont="1" applyFill="1" applyBorder="1"/>
    <xf numFmtId="176" fontId="7" fillId="0" borderId="20" xfId="1" applyNumberFormat="1" applyFont="1" applyFill="1" applyBorder="1"/>
    <xf numFmtId="176" fontId="7" fillId="0" borderId="0" xfId="1" applyNumberFormat="1" applyFont="1" applyFill="1"/>
    <xf numFmtId="176" fontId="1" fillId="0" borderId="0" xfId="1" applyNumberFormat="1" applyFont="1"/>
    <xf numFmtId="176" fontId="1" fillId="0" borderId="0" xfId="1" applyNumberFormat="1" applyFont="1" applyFill="1"/>
    <xf numFmtId="176" fontId="1" fillId="0" borderId="6" xfId="1" applyNumberFormat="1" applyFont="1" applyBorder="1"/>
    <xf numFmtId="176" fontId="1" fillId="0" borderId="6" xfId="1" applyNumberFormat="1" applyFont="1" applyBorder="1" applyAlignment="1">
      <alignment horizontal="center"/>
    </xf>
    <xf numFmtId="176" fontId="1" fillId="0" borderId="0" xfId="1" applyNumberFormat="1" applyFont="1" applyAlignment="1">
      <alignment horizontal="centerContinuous"/>
    </xf>
    <xf numFmtId="176" fontId="1" fillId="0" borderId="0" xfId="1" applyNumberFormat="1" applyFont="1" applyAlignment="1">
      <alignment horizontal="center"/>
    </xf>
    <xf numFmtId="176" fontId="1" fillId="0" borderId="0" xfId="1" applyNumberFormat="1" applyFont="1" applyAlignment="1">
      <alignment horizontal="left"/>
    </xf>
    <xf numFmtId="176" fontId="1" fillId="0" borderId="14" xfId="1" applyNumberFormat="1" applyFont="1" applyBorder="1" applyAlignment="1">
      <alignment horizontal="center" vertical="center"/>
    </xf>
    <xf numFmtId="176" fontId="1" fillId="0" borderId="21" xfId="1" applyNumberFormat="1" applyFont="1" applyBorder="1" applyAlignment="1">
      <alignment vertical="center" shrinkToFit="1"/>
    </xf>
    <xf numFmtId="176" fontId="1" fillId="0" borderId="26" xfId="1" applyNumberFormat="1" applyFont="1" applyBorder="1" applyAlignment="1">
      <alignment horizontal="center" vertical="center" shrinkToFit="1"/>
    </xf>
    <xf numFmtId="176" fontId="1" fillId="0" borderId="12" xfId="1" applyNumberFormat="1" applyFont="1" applyBorder="1" applyAlignment="1">
      <alignment horizontal="center" vertical="center" shrinkToFit="1"/>
    </xf>
    <xf numFmtId="176" fontId="1" fillId="0" borderId="0" xfId="1" applyNumberFormat="1" applyFont="1" applyAlignment="1">
      <alignment vertical="center"/>
    </xf>
    <xf numFmtId="176" fontId="1" fillId="0" borderId="6" xfId="1" applyNumberFormat="1" applyFont="1" applyFill="1" applyBorder="1"/>
    <xf numFmtId="176" fontId="1" fillId="0" borderId="6" xfId="1" applyNumberFormat="1" applyFont="1" applyFill="1" applyBorder="1" applyAlignment="1">
      <alignment horizontal="center"/>
    </xf>
    <xf numFmtId="176" fontId="1" fillId="0" borderId="0" xfId="1" applyNumberFormat="1" applyFont="1" applyFill="1" applyAlignment="1">
      <alignment horizontal="centerContinuous"/>
    </xf>
    <xf numFmtId="176" fontId="1" fillId="0" borderId="0" xfId="1" applyNumberFormat="1" applyFont="1" applyFill="1" applyAlignment="1">
      <alignment horizontal="center"/>
    </xf>
    <xf numFmtId="176" fontId="1" fillId="0" borderId="0" xfId="1" applyNumberFormat="1" applyFont="1" applyFill="1" applyAlignment="1">
      <alignment horizontal="left"/>
    </xf>
    <xf numFmtId="176" fontId="1" fillId="0" borderId="0" xfId="1" applyNumberFormat="1" applyFont="1" applyFill="1" applyAlignment="1"/>
    <xf numFmtId="176" fontId="1" fillId="0" borderId="14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Alignment="1">
      <alignment vertical="center"/>
    </xf>
    <xf numFmtId="176" fontId="3" fillId="0" borderId="14" xfId="1" applyNumberFormat="1" applyFont="1" applyFill="1" applyBorder="1" applyAlignment="1">
      <alignment horizontal="center" vertical="center"/>
    </xf>
    <xf numFmtId="176" fontId="7" fillId="0" borderId="5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20" xfId="1" applyNumberFormat="1" applyFont="1" applyBorder="1" applyAlignment="1">
      <alignment vertical="center"/>
    </xf>
    <xf numFmtId="176" fontId="3" fillId="0" borderId="6" xfId="1" applyNumberFormat="1" applyFont="1" applyBorder="1" applyAlignment="1">
      <alignment horizontal="center"/>
    </xf>
    <xf numFmtId="176" fontId="3" fillId="0" borderId="6" xfId="1" applyNumberFormat="1" applyFont="1" applyFill="1" applyBorder="1" applyAlignment="1">
      <alignment horizontal="center"/>
    </xf>
    <xf numFmtId="176" fontId="5" fillId="0" borderId="15" xfId="1" applyNumberFormat="1" applyFont="1" applyBorder="1" applyAlignment="1">
      <alignment horizontal="center"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20" xfId="1" applyNumberFormat="1" applyFont="1" applyFill="1" applyBorder="1" applyAlignment="1">
      <alignment vertical="center"/>
    </xf>
    <xf numFmtId="176" fontId="11" fillId="0" borderId="0" xfId="1" applyNumberFormat="1" applyFont="1"/>
    <xf numFmtId="176" fontId="1" fillId="0" borderId="20" xfId="1" applyNumberFormat="1" applyBorder="1"/>
    <xf numFmtId="176" fontId="7" fillId="0" borderId="1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29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/>
    </xf>
    <xf numFmtId="176" fontId="1" fillId="0" borderId="21" xfId="1" applyNumberFormat="1" applyFont="1" applyBorder="1" applyAlignment="1">
      <alignment horizontal="center" wrapText="1" shrinkToFit="1"/>
    </xf>
    <xf numFmtId="176" fontId="1" fillId="0" borderId="21" xfId="1" applyNumberFormat="1" applyFont="1" applyFill="1" applyBorder="1" applyAlignment="1">
      <alignment horizontal="center" wrapText="1" shrinkToFit="1"/>
    </xf>
    <xf numFmtId="176" fontId="1" fillId="0" borderId="35" xfId="1" applyNumberFormat="1" applyFont="1" applyFill="1" applyBorder="1" applyAlignment="1">
      <alignment horizontal="center" wrapText="1" shrinkToFit="1"/>
    </xf>
    <xf numFmtId="176" fontId="3" fillId="0" borderId="20" xfId="1" applyNumberFormat="1" applyFont="1" applyBorder="1" applyAlignment="1">
      <alignment horizontal="right"/>
    </xf>
    <xf numFmtId="176" fontId="3" fillId="0" borderId="19" xfId="1" applyNumberFormat="1" applyFont="1" applyBorder="1" applyAlignment="1">
      <alignment horizontal="center"/>
    </xf>
    <xf numFmtId="176" fontId="3" fillId="0" borderId="6" xfId="1" applyNumberFormat="1" applyFont="1" applyBorder="1" applyAlignment="1">
      <alignment horizontal="center"/>
    </xf>
    <xf numFmtId="176" fontId="3" fillId="0" borderId="19" xfId="1" applyNumberFormat="1" applyFont="1" applyFill="1" applyBorder="1" applyAlignment="1">
      <alignment horizontal="center"/>
    </xf>
    <xf numFmtId="176" fontId="3" fillId="0" borderId="6" xfId="1" applyNumberFormat="1" applyFont="1" applyFill="1" applyBorder="1" applyAlignment="1">
      <alignment horizontal="center"/>
    </xf>
    <xf numFmtId="176" fontId="5" fillId="0" borderId="15" xfId="1" applyNumberFormat="1" applyFont="1" applyBorder="1" applyAlignment="1">
      <alignment horizontal="center" vertical="center"/>
    </xf>
    <xf numFmtId="176" fontId="5" fillId="0" borderId="14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shrinkToFit="1"/>
    </xf>
    <xf numFmtId="176" fontId="5" fillId="0" borderId="3" xfId="1" applyNumberFormat="1" applyFont="1" applyBorder="1" applyAlignment="1">
      <alignment horizontal="center" shrinkToFit="1"/>
    </xf>
    <xf numFmtId="176" fontId="3" fillId="0" borderId="21" xfId="1" applyNumberFormat="1" applyFont="1" applyFill="1" applyBorder="1" applyAlignment="1">
      <alignment horizontal="center" vertical="center"/>
    </xf>
    <xf numFmtId="176" fontId="3" fillId="0" borderId="14" xfId="1" applyNumberFormat="1" applyFont="1" applyFill="1" applyBorder="1" applyAlignment="1">
      <alignment horizontal="center" vertical="center"/>
    </xf>
    <xf numFmtId="176" fontId="3" fillId="0" borderId="22" xfId="1" applyNumberFormat="1" applyFont="1" applyFill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29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27" xfId="1" applyNumberFormat="1" applyFont="1" applyBorder="1" applyAlignment="1">
      <alignment horizontal="center" vertical="center"/>
    </xf>
    <xf numFmtId="176" fontId="6" fillId="0" borderId="28" xfId="1" applyNumberFormat="1" applyFont="1" applyBorder="1" applyAlignment="1">
      <alignment horizontal="center" vertical="top" textRotation="255" shrinkToFit="1"/>
    </xf>
    <xf numFmtId="176" fontId="6" fillId="0" borderId="13" xfId="1" applyNumberFormat="1" applyFont="1" applyBorder="1" applyAlignment="1">
      <alignment horizontal="center" vertical="top" textRotation="255" shrinkToFit="1"/>
    </xf>
    <xf numFmtId="176" fontId="6" fillId="0" borderId="15" xfId="1" applyNumberFormat="1" applyFont="1" applyBorder="1" applyAlignment="1">
      <alignment horizontal="center" vertical="center" textRotation="255" shrinkToFit="1"/>
    </xf>
    <xf numFmtId="176" fontId="6" fillId="0" borderId="14" xfId="1" applyNumberFormat="1" applyFont="1" applyBorder="1" applyAlignment="1">
      <alignment horizontal="center" vertical="center" textRotation="255" shrinkToFit="1"/>
    </xf>
    <xf numFmtId="176" fontId="3" fillId="0" borderId="15" xfId="1" applyNumberFormat="1" applyFont="1" applyBorder="1" applyAlignment="1">
      <alignment shrinkToFit="1"/>
    </xf>
    <xf numFmtId="176" fontId="3" fillId="0" borderId="22" xfId="1" applyNumberFormat="1" applyFont="1" applyBorder="1" applyAlignment="1">
      <alignment shrinkToFit="1"/>
    </xf>
    <xf numFmtId="177" fontId="3" fillId="0" borderId="15" xfId="1" applyNumberFormat="1" applyFont="1" applyBorder="1"/>
    <xf numFmtId="177" fontId="3" fillId="0" borderId="22" xfId="1" applyNumberFormat="1" applyFont="1" applyBorder="1"/>
    <xf numFmtId="0" fontId="3" fillId="0" borderId="15" xfId="1" applyFont="1" applyBorder="1"/>
    <xf numFmtId="0" fontId="3" fillId="0" borderId="22" xfId="1" applyFont="1" applyBorder="1"/>
    <xf numFmtId="38" fontId="3" fillId="0" borderId="15" xfId="2" applyFont="1" applyBorder="1" applyAlignment="1"/>
    <xf numFmtId="38" fontId="3" fillId="0" borderId="22" xfId="2" applyFont="1" applyBorder="1" applyAlignment="1"/>
    <xf numFmtId="38" fontId="3" fillId="0" borderId="17" xfId="2" applyFont="1" applyBorder="1" applyAlignment="1"/>
    <xf numFmtId="38" fontId="3" fillId="0" borderId="16" xfId="2" applyFont="1" applyBorder="1" applyAlignment="1"/>
    <xf numFmtId="176" fontId="12" fillId="0" borderId="1" xfId="1" applyNumberFormat="1" applyFont="1" applyBorder="1" applyAlignment="1">
      <alignment horizontal="left" wrapText="1"/>
    </xf>
    <xf numFmtId="176" fontId="12" fillId="0" borderId="2" xfId="1" applyNumberFormat="1" applyFont="1" applyBorder="1" applyAlignment="1">
      <alignment horizontal="left"/>
    </xf>
    <xf numFmtId="176" fontId="12" fillId="0" borderId="29" xfId="1" applyNumberFormat="1" applyFont="1" applyBorder="1" applyAlignment="1">
      <alignment horizontal="left"/>
    </xf>
    <xf numFmtId="176" fontId="12" fillId="0" borderId="5" xfId="1" applyNumberFormat="1" applyFont="1" applyBorder="1" applyAlignment="1">
      <alignment horizontal="left"/>
    </xf>
    <xf numFmtId="176" fontId="12" fillId="0" borderId="0" xfId="1" applyNumberFormat="1" applyFont="1" applyAlignment="1">
      <alignment horizontal="left"/>
    </xf>
    <xf numFmtId="176" fontId="12" fillId="0" borderId="20" xfId="1" applyNumberFormat="1" applyFont="1" applyBorder="1" applyAlignment="1">
      <alignment horizontal="left"/>
    </xf>
    <xf numFmtId="176" fontId="3" fillId="0" borderId="14" xfId="1" applyNumberFormat="1" applyFont="1" applyBorder="1" applyAlignment="1">
      <alignment shrinkToFit="1"/>
    </xf>
    <xf numFmtId="177" fontId="3" fillId="0" borderId="14" xfId="1" applyNumberFormat="1" applyFont="1" applyBorder="1"/>
    <xf numFmtId="0" fontId="3" fillId="0" borderId="14" xfId="1" applyFont="1" applyBorder="1"/>
    <xf numFmtId="38" fontId="3" fillId="0" borderId="21" xfId="2" applyFont="1" applyBorder="1" applyAlignment="1"/>
    <xf numFmtId="38" fontId="3" fillId="0" borderId="9" xfId="2" applyFont="1" applyBorder="1" applyAlignment="1"/>
    <xf numFmtId="38" fontId="3" fillId="0" borderId="23" xfId="2" applyFont="1" applyBorder="1" applyAlignment="1"/>
    <xf numFmtId="176" fontId="7" fillId="0" borderId="5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20" xfId="1" applyNumberFormat="1" applyFont="1" applyBorder="1" applyAlignment="1">
      <alignment vertical="center"/>
    </xf>
    <xf numFmtId="176" fontId="3" fillId="0" borderId="21" xfId="1" applyNumberFormat="1" applyFont="1" applyBorder="1" applyAlignment="1">
      <alignment shrinkToFit="1"/>
    </xf>
    <xf numFmtId="177" fontId="3" fillId="0" borderId="21" xfId="1" applyNumberFormat="1" applyFont="1" applyBorder="1"/>
    <xf numFmtId="0" fontId="3" fillId="0" borderId="21" xfId="1" applyFont="1" applyBorder="1"/>
    <xf numFmtId="176" fontId="7" fillId="0" borderId="5" xfId="1" applyNumberFormat="1" applyFont="1" applyBorder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176" fontId="7" fillId="0" borderId="20" xfId="1" applyNumberFormat="1" applyFont="1" applyBorder="1" applyAlignment="1">
      <alignment horizontal="left" vertical="center"/>
    </xf>
    <xf numFmtId="176" fontId="6" fillId="0" borderId="25" xfId="1" applyNumberFormat="1" applyFont="1" applyBorder="1" applyAlignment="1">
      <alignment horizontal="center" vertical="top" textRotation="255" shrinkToFit="1"/>
    </xf>
    <xf numFmtId="176" fontId="6" fillId="0" borderId="24" xfId="1" applyNumberFormat="1" applyFont="1" applyBorder="1" applyAlignment="1">
      <alignment horizontal="center" vertical="center" textRotation="255" shrinkToFit="1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6" fontId="13" fillId="0" borderId="29" xfId="1" applyNumberFormat="1" applyFont="1" applyBorder="1" applyAlignment="1">
      <alignment horizontal="center" vertical="center"/>
    </xf>
    <xf numFmtId="176" fontId="13" fillId="0" borderId="5" xfId="1" applyNumberFormat="1" applyFont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176" fontId="13" fillId="0" borderId="20" xfId="1" applyNumberFormat="1" applyFont="1" applyBorder="1" applyAlignment="1">
      <alignment horizontal="center" vertical="center"/>
    </xf>
    <xf numFmtId="176" fontId="13" fillId="0" borderId="10" xfId="1" applyNumberFormat="1" applyFont="1" applyBorder="1" applyAlignment="1">
      <alignment horizontal="center" vertical="center"/>
    </xf>
    <xf numFmtId="176" fontId="13" fillId="0" borderId="11" xfId="1" applyNumberFormat="1" applyFont="1" applyBorder="1" applyAlignment="1">
      <alignment horizontal="center" vertical="center"/>
    </xf>
    <xf numFmtId="176" fontId="13" fillId="0" borderId="27" xfId="1" applyNumberFormat="1" applyFont="1" applyBorder="1" applyAlignment="1">
      <alignment horizontal="center" vertical="center"/>
    </xf>
    <xf numFmtId="176" fontId="3" fillId="0" borderId="8" xfId="1" applyNumberFormat="1" applyFont="1" applyFill="1" applyBorder="1" applyAlignment="1">
      <alignment horizontal="center" vertical="center"/>
    </xf>
    <xf numFmtId="176" fontId="6" fillId="0" borderId="26" xfId="1" applyNumberFormat="1" applyFont="1" applyBorder="1" applyAlignment="1">
      <alignment horizontal="center" vertical="center" textRotation="255" shrinkToFit="1"/>
    </xf>
    <xf numFmtId="176" fontId="3" fillId="0" borderId="26" xfId="1" applyNumberFormat="1" applyFont="1" applyBorder="1" applyAlignment="1">
      <alignment shrinkToFit="1"/>
    </xf>
    <xf numFmtId="0" fontId="3" fillId="0" borderId="26" xfId="1" applyFont="1" applyBorder="1"/>
    <xf numFmtId="38" fontId="3" fillId="0" borderId="26" xfId="2" applyFont="1" applyBorder="1" applyAlignment="1"/>
    <xf numFmtId="38" fontId="3" fillId="0" borderId="12" xfId="2" applyFont="1" applyBorder="1" applyAlignment="1"/>
    <xf numFmtId="176" fontId="5" fillId="0" borderId="26" xfId="1" applyNumberFormat="1" applyFont="1" applyBorder="1" applyAlignment="1">
      <alignment horizontal="center" vertical="center"/>
    </xf>
    <xf numFmtId="176" fontId="3" fillId="0" borderId="15" xfId="1" applyNumberFormat="1" applyFont="1" applyFill="1" applyBorder="1" applyAlignment="1">
      <alignment shrinkToFit="1"/>
    </xf>
    <xf numFmtId="176" fontId="3" fillId="0" borderId="22" xfId="1" applyNumberFormat="1" applyFont="1" applyFill="1" applyBorder="1" applyAlignment="1">
      <alignment shrinkToFit="1"/>
    </xf>
    <xf numFmtId="0" fontId="3" fillId="0" borderId="15" xfId="1" applyNumberFormat="1" applyFont="1" applyFill="1" applyBorder="1" applyAlignment="1"/>
    <xf numFmtId="0" fontId="3" fillId="0" borderId="22" xfId="1" applyNumberFormat="1" applyFont="1" applyFill="1" applyBorder="1" applyAlignment="1"/>
    <xf numFmtId="176" fontId="12" fillId="0" borderId="1" xfId="1" applyNumberFormat="1" applyFont="1" applyFill="1" applyBorder="1" applyAlignment="1">
      <alignment horizontal="left" wrapText="1"/>
    </xf>
    <xf numFmtId="176" fontId="12" fillId="0" borderId="2" xfId="1" applyNumberFormat="1" applyFont="1" applyFill="1" applyBorder="1" applyAlignment="1">
      <alignment horizontal="left"/>
    </xf>
    <xf numFmtId="176" fontId="12" fillId="0" borderId="29" xfId="1" applyNumberFormat="1" applyFont="1" applyFill="1" applyBorder="1" applyAlignment="1">
      <alignment horizontal="left"/>
    </xf>
    <xf numFmtId="176" fontId="12" fillId="0" borderId="5" xfId="1" applyNumberFormat="1" applyFont="1" applyFill="1" applyBorder="1" applyAlignment="1">
      <alignment horizontal="left"/>
    </xf>
    <xf numFmtId="176" fontId="12" fillId="0" borderId="0" xfId="1" applyNumberFormat="1" applyFont="1" applyFill="1" applyBorder="1" applyAlignment="1">
      <alignment horizontal="left"/>
    </xf>
    <xf numFmtId="176" fontId="12" fillId="0" borderId="20" xfId="1" applyNumberFormat="1" applyFont="1" applyFill="1" applyBorder="1" applyAlignment="1">
      <alignment horizontal="left"/>
    </xf>
    <xf numFmtId="176" fontId="3" fillId="0" borderId="21" xfId="1" applyNumberFormat="1" applyFont="1" applyFill="1" applyBorder="1" applyAlignment="1">
      <alignment shrinkToFit="1"/>
    </xf>
    <xf numFmtId="0" fontId="3" fillId="0" borderId="21" xfId="1" applyNumberFormat="1" applyFont="1" applyFill="1" applyBorder="1" applyAlignment="1"/>
    <xf numFmtId="176" fontId="7" fillId="0" borderId="5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20" xfId="1" applyNumberFormat="1" applyFont="1" applyFill="1" applyBorder="1" applyAlignment="1">
      <alignment vertical="center"/>
    </xf>
    <xf numFmtId="177" fontId="3" fillId="0" borderId="21" xfId="1" applyNumberFormat="1" applyFont="1" applyFill="1" applyBorder="1" applyAlignment="1"/>
    <xf numFmtId="177" fontId="3" fillId="0" borderId="22" xfId="1" applyNumberFormat="1" applyFont="1" applyFill="1" applyBorder="1" applyAlignment="1"/>
    <xf numFmtId="176" fontId="7" fillId="0" borderId="5" xfId="1" applyNumberFormat="1" applyFont="1" applyFill="1" applyBorder="1" applyAlignment="1">
      <alignment horizontal="left" vertical="center"/>
    </xf>
    <xf numFmtId="176" fontId="7" fillId="0" borderId="0" xfId="1" applyNumberFormat="1" applyFont="1" applyFill="1" applyBorder="1" applyAlignment="1">
      <alignment horizontal="left" vertical="center"/>
    </xf>
    <xf numFmtId="176" fontId="7" fillId="0" borderId="20" xfId="1" applyNumberFormat="1" applyFont="1" applyFill="1" applyBorder="1" applyAlignment="1">
      <alignment horizontal="left" vertical="center"/>
    </xf>
    <xf numFmtId="176" fontId="12" fillId="0" borderId="5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176" fontId="12" fillId="0" borderId="20" xfId="1" applyNumberFormat="1" applyFont="1" applyFill="1" applyBorder="1" applyAlignment="1">
      <alignment vertical="center"/>
    </xf>
    <xf numFmtId="176" fontId="3" fillId="0" borderId="14" xfId="1" applyNumberFormat="1" applyFont="1" applyFill="1" applyBorder="1" applyAlignment="1">
      <alignment shrinkToFit="1"/>
    </xf>
    <xf numFmtId="0" fontId="3" fillId="0" borderId="14" xfId="1" applyNumberFormat="1" applyFont="1" applyFill="1" applyBorder="1" applyAlignment="1"/>
    <xf numFmtId="38" fontId="3" fillId="0" borderId="14" xfId="2" applyFont="1" applyBorder="1" applyAlignment="1"/>
    <xf numFmtId="38" fontId="3" fillId="0" borderId="8" xfId="2" applyFont="1" applyBorder="1" applyAlignment="1"/>
    <xf numFmtId="38" fontId="3" fillId="0" borderId="21" xfId="2" applyFont="1" applyFill="1" applyBorder="1" applyAlignment="1"/>
    <xf numFmtId="38" fontId="3" fillId="0" borderId="26" xfId="2" applyFont="1" applyFill="1" applyBorder="1" applyAlignment="1"/>
    <xf numFmtId="38" fontId="3" fillId="0" borderId="9" xfId="2" applyFont="1" applyFill="1" applyBorder="1" applyAlignment="1"/>
    <xf numFmtId="38" fontId="3" fillId="0" borderId="12" xfId="2" applyFont="1" applyFill="1" applyBorder="1" applyAlignment="1"/>
    <xf numFmtId="176" fontId="6" fillId="0" borderId="28" xfId="1" applyNumberFormat="1" applyFont="1" applyFill="1" applyBorder="1" applyAlignment="1">
      <alignment horizontal="center" vertical="top" textRotation="255" shrinkToFit="1"/>
    </xf>
    <xf numFmtId="176" fontId="6" fillId="0" borderId="13" xfId="1" applyNumberFormat="1" applyFont="1" applyFill="1" applyBorder="1" applyAlignment="1">
      <alignment horizontal="center" vertical="top" textRotation="255" shrinkToFit="1"/>
    </xf>
    <xf numFmtId="176" fontId="6" fillId="0" borderId="25" xfId="1" applyNumberFormat="1" applyFont="1" applyFill="1" applyBorder="1" applyAlignment="1">
      <alignment horizontal="center" vertical="top" textRotation="255" shrinkToFit="1"/>
    </xf>
    <xf numFmtId="38" fontId="3" fillId="0" borderId="15" xfId="2" applyFont="1" applyFill="1" applyBorder="1" applyAlignment="1"/>
    <xf numFmtId="38" fontId="3" fillId="0" borderId="22" xfId="2" applyFont="1" applyFill="1" applyBorder="1" applyAlignment="1"/>
    <xf numFmtId="38" fontId="3" fillId="0" borderId="17" xfId="2" applyFont="1" applyFill="1" applyBorder="1" applyAlignment="1"/>
    <xf numFmtId="38" fontId="3" fillId="0" borderId="16" xfId="2" applyFont="1" applyFill="1" applyBorder="1" applyAlignment="1"/>
    <xf numFmtId="176" fontId="6" fillId="0" borderId="14" xfId="1" applyNumberFormat="1" applyFont="1" applyFill="1" applyBorder="1" applyAlignment="1">
      <alignment horizontal="center" vertical="center" textRotation="255" shrinkToFit="1"/>
    </xf>
    <xf numFmtId="38" fontId="3" fillId="0" borderId="23" xfId="2" applyFont="1" applyFill="1" applyBorder="1" applyAlignment="1"/>
    <xf numFmtId="176" fontId="6" fillId="0" borderId="26" xfId="1" applyNumberFormat="1" applyFont="1" applyFill="1" applyBorder="1" applyAlignment="1">
      <alignment horizontal="center" vertical="center" textRotation="255" shrinkToFit="1"/>
    </xf>
    <xf numFmtId="176" fontId="3" fillId="0" borderId="26" xfId="1" applyNumberFormat="1" applyFont="1" applyFill="1" applyBorder="1" applyAlignment="1">
      <alignment shrinkToFit="1"/>
    </xf>
    <xf numFmtId="0" fontId="3" fillId="0" borderId="26" xfId="1" applyNumberFormat="1" applyFont="1" applyFill="1" applyBorder="1" applyAlignment="1"/>
    <xf numFmtId="38" fontId="3" fillId="0" borderId="14" xfId="2" applyFont="1" applyFill="1" applyBorder="1" applyAlignment="1"/>
    <xf numFmtId="38" fontId="3" fillId="0" borderId="8" xfId="2" applyFont="1" applyFill="1" applyBorder="1" applyAlignment="1"/>
    <xf numFmtId="176" fontId="3" fillId="0" borderId="37" xfId="1" applyNumberFormat="1" applyFont="1" applyFill="1" applyBorder="1" applyAlignment="1">
      <alignment horizontal="center" shrinkToFit="1"/>
    </xf>
    <xf numFmtId="176" fontId="3" fillId="0" borderId="38" xfId="1" applyNumberFormat="1" applyFont="1" applyFill="1" applyBorder="1" applyAlignment="1">
      <alignment horizontal="center" shrinkToFit="1"/>
    </xf>
    <xf numFmtId="38" fontId="3" fillId="0" borderId="38" xfId="2" applyFont="1" applyFill="1" applyBorder="1" applyAlignment="1">
      <alignment horizontal="center" shrinkToFit="1"/>
    </xf>
    <xf numFmtId="38" fontId="3" fillId="0" borderId="39" xfId="2" applyFont="1" applyFill="1" applyBorder="1" applyAlignment="1">
      <alignment horizontal="center" shrinkToFit="1"/>
    </xf>
    <xf numFmtId="176" fontId="3" fillId="0" borderId="16" xfId="1" applyNumberFormat="1" applyFont="1" applyFill="1" applyBorder="1" applyAlignment="1">
      <alignment horizontal="center" shrinkToFit="1"/>
    </xf>
    <xf numFmtId="176" fontId="3" fillId="0" borderId="40" xfId="1" applyNumberFormat="1" applyFont="1" applyFill="1" applyBorder="1" applyAlignment="1">
      <alignment horizontal="center" shrinkToFit="1"/>
    </xf>
    <xf numFmtId="38" fontId="3" fillId="0" borderId="40" xfId="2" applyFont="1" applyFill="1" applyBorder="1" applyAlignment="1">
      <alignment horizontal="center" shrinkToFit="1"/>
    </xf>
    <xf numFmtId="38" fontId="3" fillId="0" borderId="41" xfId="2" applyFont="1" applyFill="1" applyBorder="1" applyAlignment="1">
      <alignment horizontal="center" shrinkToFit="1"/>
    </xf>
    <xf numFmtId="176" fontId="6" fillId="0" borderId="24" xfId="1" applyNumberFormat="1" applyFont="1" applyFill="1" applyBorder="1" applyAlignment="1">
      <alignment horizontal="center" vertical="center" textRotation="255" shrinkToFit="1"/>
    </xf>
    <xf numFmtId="176" fontId="6" fillId="0" borderId="15" xfId="1" applyNumberFormat="1" applyFont="1" applyFill="1" applyBorder="1" applyAlignment="1">
      <alignment horizontal="center" vertical="center" textRotation="255" shrinkToFit="1"/>
    </xf>
    <xf numFmtId="176" fontId="13" fillId="0" borderId="1" xfId="1" applyNumberFormat="1" applyFont="1" applyFill="1" applyBorder="1" applyAlignment="1">
      <alignment horizontal="center" vertical="center"/>
    </xf>
    <xf numFmtId="176" fontId="13" fillId="0" borderId="2" xfId="1" applyNumberFormat="1" applyFont="1" applyFill="1" applyBorder="1" applyAlignment="1">
      <alignment horizontal="center" vertical="center"/>
    </xf>
    <xf numFmtId="176" fontId="13" fillId="0" borderId="29" xfId="1" applyNumberFormat="1" applyFont="1" applyFill="1" applyBorder="1" applyAlignment="1">
      <alignment horizontal="center" vertical="center"/>
    </xf>
    <xf numFmtId="176" fontId="13" fillId="0" borderId="5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176" fontId="13" fillId="0" borderId="20" xfId="1" applyNumberFormat="1" applyFont="1" applyFill="1" applyBorder="1" applyAlignment="1">
      <alignment horizontal="center" vertical="center"/>
    </xf>
    <xf numFmtId="176" fontId="13" fillId="0" borderId="10" xfId="1" applyNumberFormat="1" applyFont="1" applyFill="1" applyBorder="1" applyAlignment="1">
      <alignment horizontal="center" vertical="center"/>
    </xf>
    <xf numFmtId="176" fontId="13" fillId="0" borderId="11" xfId="1" applyNumberFormat="1" applyFont="1" applyFill="1" applyBorder="1" applyAlignment="1">
      <alignment horizontal="center" vertical="center"/>
    </xf>
    <xf numFmtId="176" fontId="13" fillId="0" borderId="27" xfId="1" applyNumberFormat="1" applyFont="1" applyFill="1" applyBorder="1" applyAlignment="1">
      <alignment horizontal="center" vertical="center"/>
    </xf>
    <xf numFmtId="176" fontId="5" fillId="0" borderId="15" xfId="1" applyNumberFormat="1" applyFont="1" applyFill="1" applyBorder="1" applyAlignment="1">
      <alignment horizontal="center" vertical="center"/>
    </xf>
    <xf numFmtId="176" fontId="5" fillId="0" borderId="26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29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27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shrinkToFit="1"/>
    </xf>
    <xf numFmtId="176" fontId="5" fillId="0" borderId="3" xfId="1" applyNumberFormat="1" applyFont="1" applyFill="1" applyBorder="1" applyAlignment="1">
      <alignment horizontal="center" shrinkToFit="1"/>
    </xf>
    <xf numFmtId="176" fontId="3" fillId="0" borderId="31" xfId="1" applyNumberFormat="1" applyFont="1" applyFill="1" applyBorder="1" applyAlignment="1">
      <alignment shrinkToFit="1"/>
    </xf>
    <xf numFmtId="176" fontId="3" fillId="0" borderId="8" xfId="1" applyNumberFormat="1" applyFont="1" applyFill="1" applyBorder="1" applyAlignment="1">
      <alignment shrinkToFit="1"/>
    </xf>
    <xf numFmtId="0" fontId="3" fillId="0" borderId="31" xfId="1" applyNumberFormat="1" applyFont="1" applyFill="1" applyBorder="1" applyAlignment="1"/>
    <xf numFmtId="0" fontId="3" fillId="0" borderId="8" xfId="1" applyNumberFormat="1" applyFont="1" applyFill="1" applyBorder="1" applyAlignment="1"/>
    <xf numFmtId="176" fontId="5" fillId="0" borderId="14" xfId="1" applyNumberFormat="1" applyFont="1" applyFill="1" applyBorder="1" applyAlignment="1">
      <alignment horizontal="center" vertical="center"/>
    </xf>
    <xf numFmtId="0" fontId="3" fillId="0" borderId="21" xfId="1" applyNumberFormat="1" applyFont="1" applyFill="1" applyBorder="1" applyAlignment="1">
      <alignment horizontal="right"/>
    </xf>
    <xf numFmtId="0" fontId="3" fillId="0" borderId="26" xfId="1" applyNumberFormat="1" applyFont="1" applyFill="1" applyBorder="1" applyAlignment="1">
      <alignment horizontal="right"/>
    </xf>
    <xf numFmtId="0" fontId="3" fillId="0" borderId="22" xfId="1" applyNumberFormat="1" applyFont="1" applyFill="1" applyBorder="1" applyAlignment="1">
      <alignment horizontal="right"/>
    </xf>
    <xf numFmtId="38" fontId="3" fillId="0" borderId="31" xfId="2" applyFont="1" applyFill="1" applyBorder="1" applyAlignment="1"/>
    <xf numFmtId="38" fontId="3" fillId="0" borderId="33" xfId="2" applyFont="1" applyFill="1" applyBorder="1" applyAlignment="1"/>
    <xf numFmtId="38" fontId="3" fillId="0" borderId="34" xfId="2" applyFont="1" applyFill="1" applyBorder="1" applyAlignment="1"/>
    <xf numFmtId="176" fontId="1" fillId="0" borderId="10" xfId="1" applyNumberFormat="1" applyBorder="1" applyAlignment="1">
      <alignment vertical="center"/>
    </xf>
    <xf numFmtId="176" fontId="1" fillId="0" borderId="11" xfId="1" applyNumberFormat="1" applyBorder="1" applyAlignment="1">
      <alignment vertical="center"/>
    </xf>
    <xf numFmtId="176" fontId="1" fillId="0" borderId="27" xfId="1" applyNumberFormat="1" applyBorder="1" applyAlignment="1">
      <alignment vertical="center"/>
    </xf>
    <xf numFmtId="0" fontId="3" fillId="0" borderId="9" xfId="1" applyFont="1" applyBorder="1"/>
    <xf numFmtId="0" fontId="3" fillId="0" borderId="12" xfId="1" applyFont="1" applyBorder="1"/>
    <xf numFmtId="38" fontId="3" fillId="0" borderId="34" xfId="2" applyFont="1" applyBorder="1" applyAlignment="1"/>
    <xf numFmtId="38" fontId="3" fillId="0" borderId="31" xfId="2" applyFont="1" applyBorder="1" applyAlignment="1"/>
    <xf numFmtId="38" fontId="3" fillId="0" borderId="33" xfId="2" applyFont="1" applyBorder="1" applyAlignment="1"/>
    <xf numFmtId="38" fontId="3" fillId="0" borderId="18" xfId="2" applyFont="1" applyBorder="1" applyAlignment="1"/>
    <xf numFmtId="176" fontId="5" fillId="0" borderId="5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20" xfId="1" applyNumberFormat="1" applyFont="1" applyFill="1" applyBorder="1" applyAlignment="1">
      <alignment horizontal="center" vertical="center"/>
    </xf>
    <xf numFmtId="176" fontId="3" fillId="0" borderId="28" xfId="1" applyNumberFormat="1" applyFont="1" applyFill="1" applyBorder="1" applyAlignment="1">
      <alignment horizontal="center" vertical="center" textRotation="255"/>
    </xf>
    <xf numFmtId="176" fontId="3" fillId="0" borderId="13" xfId="1" applyNumberFormat="1" applyFont="1" applyFill="1" applyBorder="1" applyAlignment="1">
      <alignment horizontal="center" vertical="center" textRotation="255"/>
    </xf>
    <xf numFmtId="176" fontId="3" fillId="0" borderId="25" xfId="1" applyNumberFormat="1" applyFont="1" applyFill="1" applyBorder="1" applyAlignment="1">
      <alignment horizontal="center" vertical="center" textRotation="255"/>
    </xf>
    <xf numFmtId="0" fontId="3" fillId="0" borderId="35" xfId="1" applyNumberFormat="1" applyFont="1" applyFill="1" applyBorder="1" applyAlignment="1"/>
    <xf numFmtId="0" fontId="3" fillId="0" borderId="34" xfId="1" applyNumberFormat="1" applyFont="1" applyFill="1" applyBorder="1" applyAlignment="1"/>
    <xf numFmtId="0" fontId="3" fillId="0" borderId="42" xfId="1" applyNumberFormat="1" applyFont="1" applyFill="1" applyBorder="1" applyAlignment="1"/>
    <xf numFmtId="0" fontId="3" fillId="0" borderId="9" xfId="1" applyNumberFormat="1" applyFont="1" applyFill="1" applyBorder="1" applyAlignment="1"/>
    <xf numFmtId="0" fontId="3" fillId="0" borderId="23" xfId="1" applyNumberFormat="1" applyFont="1" applyFill="1" applyBorder="1" applyAlignment="1"/>
    <xf numFmtId="176" fontId="6" fillId="0" borderId="28" xfId="1" applyNumberFormat="1" applyFont="1" applyBorder="1" applyAlignment="1">
      <alignment horizontal="center" vertical="center" textRotation="255"/>
    </xf>
    <xf numFmtId="176" fontId="6" fillId="0" borderId="13" xfId="1" applyNumberFormat="1" applyFont="1" applyBorder="1" applyAlignment="1">
      <alignment horizontal="center" vertical="center" textRotation="255"/>
    </xf>
    <xf numFmtId="176" fontId="6" fillId="0" borderId="25" xfId="1" applyNumberFormat="1" applyFont="1" applyBorder="1" applyAlignment="1">
      <alignment horizontal="center" vertical="center" textRotation="255"/>
    </xf>
    <xf numFmtId="176" fontId="6" fillId="0" borderId="32" xfId="1" applyNumberFormat="1" applyFont="1" applyFill="1" applyBorder="1" applyAlignment="1">
      <alignment horizontal="center" vertical="center" textRotation="255" shrinkToFit="1"/>
    </xf>
    <xf numFmtId="176" fontId="6" fillId="0" borderId="28" xfId="1" applyNumberFormat="1" applyFont="1" applyFill="1" applyBorder="1" applyAlignment="1">
      <alignment horizontal="center" vertical="center" textRotation="255"/>
    </xf>
    <xf numFmtId="176" fontId="6" fillId="0" borderId="13" xfId="1" applyNumberFormat="1" applyFont="1" applyFill="1" applyBorder="1" applyAlignment="1">
      <alignment horizontal="center" vertical="center" textRotation="255"/>
    </xf>
    <xf numFmtId="176" fontId="6" fillId="0" borderId="25" xfId="1" applyNumberFormat="1" applyFont="1" applyFill="1" applyBorder="1" applyAlignment="1">
      <alignment horizontal="center" vertical="center" textRotation="255"/>
    </xf>
    <xf numFmtId="176" fontId="6" fillId="0" borderId="36" xfId="1" applyNumberFormat="1" applyFont="1" applyFill="1" applyBorder="1" applyAlignment="1">
      <alignment horizontal="center" vertical="center" textRotation="255" shrinkToFit="1"/>
    </xf>
    <xf numFmtId="38" fontId="3" fillId="0" borderId="24" xfId="2" applyFont="1" applyBorder="1" applyAlignment="1"/>
    <xf numFmtId="176" fontId="5" fillId="0" borderId="1" xfId="1" applyNumberFormat="1" applyFont="1" applyBorder="1" applyAlignment="1">
      <alignment horizontal="left" vertical="top"/>
    </xf>
    <xf numFmtId="176" fontId="5" fillId="0" borderId="2" xfId="1" applyNumberFormat="1" applyFont="1" applyBorder="1" applyAlignment="1">
      <alignment horizontal="left" vertical="top"/>
    </xf>
    <xf numFmtId="176" fontId="5" fillId="0" borderId="29" xfId="1" applyNumberFormat="1" applyFont="1" applyBorder="1" applyAlignment="1">
      <alignment horizontal="left" vertical="top"/>
    </xf>
    <xf numFmtId="176" fontId="5" fillId="0" borderId="5" xfId="1" applyNumberFormat="1" applyFont="1" applyBorder="1" applyAlignment="1">
      <alignment horizontal="left" vertical="top"/>
    </xf>
    <xf numFmtId="176" fontId="5" fillId="0" borderId="0" xfId="1" applyNumberFormat="1" applyFont="1" applyAlignment="1">
      <alignment horizontal="left" vertical="top"/>
    </xf>
    <xf numFmtId="176" fontId="5" fillId="0" borderId="20" xfId="1" applyNumberFormat="1" applyFont="1" applyBorder="1" applyAlignment="1">
      <alignment horizontal="left" vertical="top"/>
    </xf>
    <xf numFmtId="176" fontId="5" fillId="0" borderId="10" xfId="1" applyNumberFormat="1" applyFont="1" applyBorder="1" applyAlignment="1">
      <alignment horizontal="left" vertical="top"/>
    </xf>
    <xf numFmtId="176" fontId="5" fillId="0" borderId="11" xfId="1" applyNumberFormat="1" applyFont="1" applyBorder="1" applyAlignment="1">
      <alignment horizontal="left" vertical="top"/>
    </xf>
    <xf numFmtId="176" fontId="5" fillId="0" borderId="27" xfId="1" applyNumberFormat="1" applyFont="1" applyBorder="1" applyAlignment="1">
      <alignment horizontal="left" vertical="top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g"/><Relationship Id="rId2" Type="http://schemas.openxmlformats.org/officeDocument/2006/relationships/image" Target="../media/image13.jpg"/><Relationship Id="rId1" Type="http://schemas.openxmlformats.org/officeDocument/2006/relationships/image" Target="../media/image12.jpg"/><Relationship Id="rId4" Type="http://schemas.openxmlformats.org/officeDocument/2006/relationships/image" Target="../media/image1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507206</xdr:colOff>
      <xdr:row>6</xdr:row>
      <xdr:rowOff>66278</xdr:rowOff>
    </xdr:from>
    <xdr:to>
      <xdr:col>2</xdr:col>
      <xdr:colOff>1008459</xdr:colOff>
      <xdr:row>7</xdr:row>
      <xdr:rowOff>237728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1277342" y="1399580"/>
          <a:ext cx="250825" cy="501253"/>
        </a:xfrm>
        <a:prstGeom prst="bentUpArrow">
          <a:avLst>
            <a:gd name="adj1" fmla="val 7143"/>
            <a:gd name="adj2" fmla="val 25000"/>
            <a:gd name="adj3" fmla="val 3214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177800</xdr:colOff>
      <xdr:row>39</xdr:row>
      <xdr:rowOff>25330</xdr:rowOff>
    </xdr:from>
    <xdr:to>
      <xdr:col>13</xdr:col>
      <xdr:colOff>279400</xdr:colOff>
      <xdr:row>50</xdr:row>
      <xdr:rowOff>132950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4491B04-6834-41A0-ADE9-0115259AD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900" y="6565830"/>
          <a:ext cx="2679700" cy="1784020"/>
        </a:xfrm>
        <a:prstGeom prst="rect">
          <a:avLst/>
        </a:prstGeom>
      </xdr:spPr>
    </xdr:pic>
    <xdr:clientData/>
  </xdr:twoCellAnchor>
  <xdr:twoCellAnchor editAs="oneCell">
    <xdr:from>
      <xdr:col>11</xdr:col>
      <xdr:colOff>609674</xdr:colOff>
      <xdr:row>38</xdr:row>
      <xdr:rowOff>63500</xdr:rowOff>
    </xdr:from>
    <xdr:to>
      <xdr:col>13</xdr:col>
      <xdr:colOff>47625</xdr:colOff>
      <xdr:row>44</xdr:row>
      <xdr:rowOff>3175</xdr:rowOff>
    </xdr:to>
    <xdr:pic>
      <xdr:nvPicPr>
        <xdr:cNvPr id="8" name="図 7" descr="小さいパックに入った牛乳のイラスト">
          <a:extLst>
            <a:ext uri="{FF2B5EF4-FFF2-40B4-BE49-F238E27FC236}">
              <a16:creationId xmlns:a16="http://schemas.microsoft.com/office/drawing/2014/main" id="{451A21A7-968E-4C6D-B9ED-E0664621E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8274" y="6451600"/>
          <a:ext cx="682551" cy="85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507206</xdr:colOff>
      <xdr:row>6</xdr:row>
      <xdr:rowOff>66278</xdr:rowOff>
    </xdr:from>
    <xdr:to>
      <xdr:col>2</xdr:col>
      <xdr:colOff>1008459</xdr:colOff>
      <xdr:row>7</xdr:row>
      <xdr:rowOff>237728</xdr:rowOff>
    </xdr:to>
    <xdr:sp macro="" textlink="">
      <xdr:nvSpPr>
        <xdr:cNvPr id="4" name="屈折矢印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1281708" y="1387276"/>
          <a:ext cx="247650" cy="501253"/>
        </a:xfrm>
        <a:prstGeom prst="bentUpArrow">
          <a:avLst>
            <a:gd name="adj1" fmla="val 7143"/>
            <a:gd name="adj2" fmla="val 25000"/>
            <a:gd name="adj3" fmla="val 3214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39</xdr:row>
      <xdr:rowOff>25400</xdr:rowOff>
    </xdr:from>
    <xdr:to>
      <xdr:col>13</xdr:col>
      <xdr:colOff>152400</xdr:colOff>
      <xdr:row>50</xdr:row>
      <xdr:rowOff>137168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71C3D2D-86CF-452D-A9D2-A1C888239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3700" y="6565900"/>
          <a:ext cx="2501900" cy="1788168"/>
        </a:xfrm>
        <a:prstGeom prst="rect">
          <a:avLst/>
        </a:prstGeom>
      </xdr:spPr>
    </xdr:pic>
    <xdr:clientData/>
  </xdr:twoCellAnchor>
  <xdr:twoCellAnchor editAs="oneCell">
    <xdr:from>
      <xdr:col>9</xdr:col>
      <xdr:colOff>498199</xdr:colOff>
      <xdr:row>38</xdr:row>
      <xdr:rowOff>103597</xdr:rowOff>
    </xdr:from>
    <xdr:to>
      <xdr:col>10</xdr:col>
      <xdr:colOff>262202</xdr:colOff>
      <xdr:row>43</xdr:row>
      <xdr:rowOff>101973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2D95576-4B7D-4C07-A44E-0E61F7499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3705" y="6423274"/>
          <a:ext cx="668343" cy="747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507206</xdr:colOff>
      <xdr:row>6</xdr:row>
      <xdr:rowOff>66278</xdr:rowOff>
    </xdr:from>
    <xdr:to>
      <xdr:col>2</xdr:col>
      <xdr:colOff>1008459</xdr:colOff>
      <xdr:row>7</xdr:row>
      <xdr:rowOff>237728</xdr:rowOff>
    </xdr:to>
    <xdr:sp macro="" textlink="">
      <xdr:nvSpPr>
        <xdr:cNvPr id="6" name="屈折矢印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1281708" y="1387276"/>
          <a:ext cx="247650" cy="501253"/>
        </a:xfrm>
        <a:prstGeom prst="bentUpArrow">
          <a:avLst>
            <a:gd name="adj1" fmla="val 7143"/>
            <a:gd name="adj2" fmla="val 25000"/>
            <a:gd name="adj3" fmla="val 3214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16641</xdr:colOff>
      <xdr:row>40</xdr:row>
      <xdr:rowOff>36368</xdr:rowOff>
    </xdr:from>
    <xdr:to>
      <xdr:col>13</xdr:col>
      <xdr:colOff>488260</xdr:colOff>
      <xdr:row>49</xdr:row>
      <xdr:rowOff>17318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1269CDD-608F-4ABA-BC3F-8656606229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1" r="2744"/>
        <a:stretch/>
      </xdr:blipFill>
      <xdr:spPr>
        <a:xfrm>
          <a:off x="5294357" y="6708198"/>
          <a:ext cx="3052028" cy="1344756"/>
        </a:xfrm>
        <a:prstGeom prst="rect">
          <a:avLst/>
        </a:prstGeom>
      </xdr:spPr>
    </xdr:pic>
    <xdr:clientData/>
  </xdr:twoCellAnchor>
  <xdr:twoCellAnchor>
    <xdr:from>
      <xdr:col>2</xdr:col>
      <xdr:colOff>507206</xdr:colOff>
      <xdr:row>6</xdr:row>
      <xdr:rowOff>66278</xdr:rowOff>
    </xdr:from>
    <xdr:to>
      <xdr:col>2</xdr:col>
      <xdr:colOff>1008459</xdr:colOff>
      <xdr:row>7</xdr:row>
      <xdr:rowOff>237728</xdr:rowOff>
    </xdr:to>
    <xdr:sp macro="" textlink="">
      <xdr:nvSpPr>
        <xdr:cNvPr id="5" name="屈折矢印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1281708" y="1387276"/>
          <a:ext cx="247650" cy="501253"/>
        </a:xfrm>
        <a:prstGeom prst="bentUpArrow">
          <a:avLst>
            <a:gd name="adj1" fmla="val 7143"/>
            <a:gd name="adj2" fmla="val 25000"/>
            <a:gd name="adj3" fmla="val 3214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47624</xdr:colOff>
      <xdr:row>40</xdr:row>
      <xdr:rowOff>35717</xdr:rowOff>
    </xdr:from>
    <xdr:to>
      <xdr:col>13</xdr:col>
      <xdr:colOff>427365</xdr:colOff>
      <xdr:row>50</xdr:row>
      <xdr:rowOff>23811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3100D2D-D172-4E2B-97F3-D5E9652F9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4" y="6762748"/>
          <a:ext cx="2963397" cy="1535907"/>
        </a:xfrm>
        <a:prstGeom prst="rect">
          <a:avLst/>
        </a:prstGeom>
      </xdr:spPr>
    </xdr:pic>
    <xdr:clientData/>
  </xdr:twoCellAnchor>
  <xdr:twoCellAnchor>
    <xdr:from>
      <xdr:col>2</xdr:col>
      <xdr:colOff>507206</xdr:colOff>
      <xdr:row>6</xdr:row>
      <xdr:rowOff>66278</xdr:rowOff>
    </xdr:from>
    <xdr:to>
      <xdr:col>2</xdr:col>
      <xdr:colOff>1008459</xdr:colOff>
      <xdr:row>7</xdr:row>
      <xdr:rowOff>237728</xdr:rowOff>
    </xdr:to>
    <xdr:sp macro="" textlink="">
      <xdr:nvSpPr>
        <xdr:cNvPr id="5" name="屈折矢印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1281708" y="1387276"/>
          <a:ext cx="247650" cy="501253"/>
        </a:xfrm>
        <a:prstGeom prst="bentUpArrow">
          <a:avLst>
            <a:gd name="adj1" fmla="val 7143"/>
            <a:gd name="adj2" fmla="val 25000"/>
            <a:gd name="adj3" fmla="val 3214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22152</xdr:colOff>
      <xdr:row>40</xdr:row>
      <xdr:rowOff>1625</xdr:rowOff>
    </xdr:from>
    <xdr:to>
      <xdr:col>13</xdr:col>
      <xdr:colOff>477609</xdr:colOff>
      <xdr:row>49</xdr:row>
      <xdr:rowOff>94143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941B1C8-D6D7-4650-9539-2746A7FE0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0" r="2813"/>
        <a:stretch/>
      </xdr:blipFill>
      <xdr:spPr>
        <a:xfrm>
          <a:off x="5277515" y="6757730"/>
          <a:ext cx="3030530" cy="1488041"/>
        </a:xfrm>
        <a:prstGeom prst="rect">
          <a:avLst/>
        </a:prstGeom>
      </xdr:spPr>
    </xdr:pic>
    <xdr:clientData/>
  </xdr:twoCellAnchor>
  <xdr:twoCellAnchor>
    <xdr:from>
      <xdr:col>2</xdr:col>
      <xdr:colOff>507206</xdr:colOff>
      <xdr:row>6</xdr:row>
      <xdr:rowOff>66278</xdr:rowOff>
    </xdr:from>
    <xdr:to>
      <xdr:col>2</xdr:col>
      <xdr:colOff>1008459</xdr:colOff>
      <xdr:row>7</xdr:row>
      <xdr:rowOff>237728</xdr:rowOff>
    </xdr:to>
    <xdr:sp macro="" textlink="">
      <xdr:nvSpPr>
        <xdr:cNvPr id="4" name="屈折矢印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1281708" y="1387276"/>
          <a:ext cx="247650" cy="501253"/>
        </a:xfrm>
        <a:prstGeom prst="bentUpArrow">
          <a:avLst>
            <a:gd name="adj1" fmla="val 7143"/>
            <a:gd name="adj2" fmla="val 25000"/>
            <a:gd name="adj3" fmla="val 3214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40</xdr:row>
      <xdr:rowOff>31985</xdr:rowOff>
    </xdr:from>
    <xdr:to>
      <xdr:col>13</xdr:col>
      <xdr:colOff>143942</xdr:colOff>
      <xdr:row>49</xdr:row>
      <xdr:rowOff>149224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F8FC203-CB8C-4CD0-AAD2-ABC5576BD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6718535"/>
          <a:ext cx="2410892" cy="1488839"/>
        </a:xfrm>
        <a:prstGeom prst="rect">
          <a:avLst/>
        </a:prstGeom>
      </xdr:spPr>
    </xdr:pic>
    <xdr:clientData/>
  </xdr:twoCellAnchor>
  <xdr:twoCellAnchor editAs="oneCell">
    <xdr:from>
      <xdr:col>11</xdr:col>
      <xdr:colOff>590550</xdr:colOff>
      <xdr:row>39</xdr:row>
      <xdr:rowOff>76199</xdr:rowOff>
    </xdr:from>
    <xdr:to>
      <xdr:col>13</xdr:col>
      <xdr:colOff>121731</xdr:colOff>
      <xdr:row>45</xdr:row>
      <xdr:rowOff>57150</xdr:rowOff>
    </xdr:to>
    <xdr:pic>
      <xdr:nvPicPr>
        <xdr:cNvPr id="7" name="図 6" descr="パックジュースのイラスト（緑）">
          <a:extLst>
            <a:ext uri="{FF2B5EF4-FFF2-40B4-BE49-F238E27FC236}">
              <a16:creationId xmlns:a16="http://schemas.microsoft.com/office/drawing/2014/main" id="{D6ED8AAF-2AE9-489D-BD01-6A04A0C0A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6610349"/>
          <a:ext cx="778956" cy="895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507206</xdr:colOff>
      <xdr:row>6</xdr:row>
      <xdr:rowOff>66278</xdr:rowOff>
    </xdr:from>
    <xdr:to>
      <xdr:col>2</xdr:col>
      <xdr:colOff>1008459</xdr:colOff>
      <xdr:row>7</xdr:row>
      <xdr:rowOff>237728</xdr:rowOff>
    </xdr:to>
    <xdr:sp macro="" textlink="">
      <xdr:nvSpPr>
        <xdr:cNvPr id="5" name="屈折矢印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1281708" y="1387276"/>
          <a:ext cx="247650" cy="501253"/>
        </a:xfrm>
        <a:prstGeom prst="bentUpArrow">
          <a:avLst>
            <a:gd name="adj1" fmla="val 7143"/>
            <a:gd name="adj2" fmla="val 25000"/>
            <a:gd name="adj3" fmla="val 3214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34524</xdr:colOff>
      <xdr:row>40</xdr:row>
      <xdr:rowOff>113669</xdr:rowOff>
    </xdr:from>
    <xdr:to>
      <xdr:col>13</xdr:col>
      <xdr:colOff>431772</xdr:colOff>
      <xdr:row>49</xdr:row>
      <xdr:rowOff>98535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4BFB2BA-01C9-45AB-BD7F-E521301266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2" r="2327"/>
        <a:stretch/>
      </xdr:blipFill>
      <xdr:spPr>
        <a:xfrm>
          <a:off x="5311593" y="6803066"/>
          <a:ext cx="2981041" cy="1364348"/>
        </a:xfrm>
        <a:prstGeom prst="rect">
          <a:avLst/>
        </a:prstGeom>
      </xdr:spPr>
    </xdr:pic>
    <xdr:clientData/>
  </xdr:twoCellAnchor>
  <xdr:twoCellAnchor>
    <xdr:from>
      <xdr:col>2</xdr:col>
      <xdr:colOff>507206</xdr:colOff>
      <xdr:row>6</xdr:row>
      <xdr:rowOff>66278</xdr:rowOff>
    </xdr:from>
    <xdr:to>
      <xdr:col>2</xdr:col>
      <xdr:colOff>1008459</xdr:colOff>
      <xdr:row>7</xdr:row>
      <xdr:rowOff>237728</xdr:rowOff>
    </xdr:to>
    <xdr:sp macro="" textlink="">
      <xdr:nvSpPr>
        <xdr:cNvPr id="4" name="屈折矢印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1281708" y="1387276"/>
          <a:ext cx="247650" cy="501253"/>
        </a:xfrm>
        <a:prstGeom prst="bentUpArrow">
          <a:avLst>
            <a:gd name="adj1" fmla="val 7143"/>
            <a:gd name="adj2" fmla="val 25000"/>
            <a:gd name="adj3" fmla="val 3214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15529</xdr:colOff>
      <xdr:row>40</xdr:row>
      <xdr:rowOff>77648</xdr:rowOff>
    </xdr:from>
    <xdr:to>
      <xdr:col>13</xdr:col>
      <xdr:colOff>478214</xdr:colOff>
      <xdr:row>49</xdr:row>
      <xdr:rowOff>46588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7D8B246-79A3-4E8D-863D-64A061023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6" r="2018"/>
        <a:stretch/>
      </xdr:blipFill>
      <xdr:spPr>
        <a:xfrm>
          <a:off x="5285339" y="6714088"/>
          <a:ext cx="3045823" cy="1320041"/>
        </a:xfrm>
        <a:prstGeom prst="rect">
          <a:avLst/>
        </a:prstGeom>
      </xdr:spPr>
    </xdr:pic>
    <xdr:clientData/>
  </xdr:twoCellAnchor>
  <xdr:twoCellAnchor>
    <xdr:from>
      <xdr:col>2</xdr:col>
      <xdr:colOff>507206</xdr:colOff>
      <xdr:row>6</xdr:row>
      <xdr:rowOff>66278</xdr:rowOff>
    </xdr:from>
    <xdr:to>
      <xdr:col>2</xdr:col>
      <xdr:colOff>1008459</xdr:colOff>
      <xdr:row>7</xdr:row>
      <xdr:rowOff>237728</xdr:rowOff>
    </xdr:to>
    <xdr:sp macro="" textlink="">
      <xdr:nvSpPr>
        <xdr:cNvPr id="4" name="屈折矢印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1281708" y="1387276"/>
          <a:ext cx="247650" cy="501253"/>
        </a:xfrm>
        <a:prstGeom prst="bentUpArrow">
          <a:avLst>
            <a:gd name="adj1" fmla="val 7143"/>
            <a:gd name="adj2" fmla="val 25000"/>
            <a:gd name="adj3" fmla="val 3214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487921</xdr:colOff>
      <xdr:row>20</xdr:row>
      <xdr:rowOff>51515</xdr:rowOff>
    </xdr:from>
    <xdr:to>
      <xdr:col>12</xdr:col>
      <xdr:colOff>164071</xdr:colOff>
      <xdr:row>28</xdr:row>
      <xdr:rowOff>92768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E9B5220-2453-4FEF-8176-C81F894CD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7041" y="2224825"/>
          <a:ext cx="1755551" cy="1221816"/>
        </a:xfrm>
        <a:prstGeom prst="rect">
          <a:avLst/>
        </a:prstGeom>
      </xdr:spPr>
    </xdr:pic>
    <xdr:clientData/>
  </xdr:twoCellAnchor>
  <xdr:twoCellAnchor editAs="oneCell">
    <xdr:from>
      <xdr:col>9</xdr:col>
      <xdr:colOff>482288</xdr:colOff>
      <xdr:row>41</xdr:row>
      <xdr:rowOff>45881</xdr:rowOff>
    </xdr:from>
    <xdr:to>
      <xdr:col>12</xdr:col>
      <xdr:colOff>120740</xdr:colOff>
      <xdr:row>49</xdr:row>
      <xdr:rowOff>117617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EA74496-2F65-4F4C-9A83-58ACF2C0F2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51"/>
        <a:stretch/>
      </xdr:blipFill>
      <xdr:spPr>
        <a:xfrm>
          <a:off x="5781408" y="5345001"/>
          <a:ext cx="1717853" cy="1252299"/>
        </a:xfrm>
        <a:prstGeom prst="rect">
          <a:avLst/>
        </a:prstGeom>
      </xdr:spPr>
    </xdr:pic>
    <xdr:clientData/>
  </xdr:twoCellAnchor>
  <xdr:twoCellAnchor editAs="oneCell">
    <xdr:from>
      <xdr:col>9</xdr:col>
      <xdr:colOff>523204</xdr:colOff>
      <xdr:row>62</xdr:row>
      <xdr:rowOff>40246</xdr:rowOff>
    </xdr:from>
    <xdr:to>
      <xdr:col>12</xdr:col>
      <xdr:colOff>134157</xdr:colOff>
      <xdr:row>70</xdr:row>
      <xdr:rowOff>65361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D27397C-BB0A-4440-836C-7B5EB13AD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64" r="6193"/>
        <a:stretch/>
      </xdr:blipFill>
      <xdr:spPr>
        <a:xfrm>
          <a:off x="5822324" y="8465176"/>
          <a:ext cx="1690354" cy="1205678"/>
        </a:xfrm>
        <a:prstGeom prst="rect">
          <a:avLst/>
        </a:prstGeom>
      </xdr:spPr>
    </xdr:pic>
    <xdr:clientData/>
  </xdr:twoCellAnchor>
  <xdr:twoCellAnchor editAs="oneCell">
    <xdr:from>
      <xdr:col>9</xdr:col>
      <xdr:colOff>536618</xdr:colOff>
      <xdr:row>83</xdr:row>
      <xdr:rowOff>15735</xdr:rowOff>
    </xdr:from>
    <xdr:to>
      <xdr:col>12</xdr:col>
      <xdr:colOff>120740</xdr:colOff>
      <xdr:row>91</xdr:row>
      <xdr:rowOff>104775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3C86D942-1689-480B-BA2D-3BDBA31847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27" r="11209"/>
        <a:stretch/>
      </xdr:blipFill>
      <xdr:spPr>
        <a:xfrm>
          <a:off x="5835738" y="11566474"/>
          <a:ext cx="1663523" cy="1269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1"/>
  <sheetViews>
    <sheetView showZeros="0" tabSelected="1" zoomScale="96" zoomScaleNormal="96" workbookViewId="0"/>
  </sheetViews>
  <sheetFormatPr defaultColWidth="9" defaultRowHeight="13.5" x14ac:dyDescent="0.15"/>
  <cols>
    <col min="1" max="1" width="5.375" style="128" customWidth="1"/>
    <col min="2" max="2" width="3.125" style="128" customWidth="1"/>
    <col min="3" max="3" width="13.375" style="128" customWidth="1"/>
    <col min="4" max="9" width="7.875" style="128" customWidth="1"/>
    <col min="10" max="10" width="11.875" style="128" customWidth="1"/>
    <col min="11" max="11" width="5.625" style="128" customWidth="1"/>
    <col min="12" max="12" width="9.875" style="128" customWidth="1"/>
    <col min="13" max="14" width="6.5" style="128" customWidth="1"/>
    <col min="15" max="16384" width="9" style="128"/>
  </cols>
  <sheetData>
    <row r="1" spans="1:14" ht="24" x14ac:dyDescent="0.25">
      <c r="A1" s="46" t="s">
        <v>251</v>
      </c>
    </row>
    <row r="2" spans="1:14" ht="6" customHeight="1" x14ac:dyDescent="0.25">
      <c r="A2" s="46"/>
      <c r="I2" s="48"/>
    </row>
    <row r="3" spans="1:14" ht="21" customHeight="1" x14ac:dyDescent="0.2">
      <c r="A3" s="168" t="s">
        <v>47</v>
      </c>
      <c r="B3" s="169"/>
      <c r="C3" s="169"/>
      <c r="D3" s="49"/>
      <c r="E3" s="69" t="s">
        <v>51</v>
      </c>
      <c r="F3" s="69" t="s">
        <v>52</v>
      </c>
      <c r="G3" s="50">
        <v>0.8</v>
      </c>
      <c r="H3" s="69" t="s">
        <v>53</v>
      </c>
      <c r="I3" s="51" t="s">
        <v>54</v>
      </c>
      <c r="J3" s="49">
        <f>D3*G3</f>
        <v>0</v>
      </c>
      <c r="K3" s="52" t="s">
        <v>55</v>
      </c>
    </row>
    <row r="4" spans="1:14" ht="21" customHeight="1" x14ac:dyDescent="0.2">
      <c r="A4" s="168" t="s">
        <v>48</v>
      </c>
      <c r="B4" s="169"/>
      <c r="C4" s="169"/>
      <c r="D4" s="49"/>
      <c r="E4" s="69" t="s">
        <v>51</v>
      </c>
      <c r="F4" s="69" t="s">
        <v>52</v>
      </c>
      <c r="G4" s="50">
        <v>1</v>
      </c>
      <c r="H4" s="69" t="s">
        <v>53</v>
      </c>
      <c r="I4" s="51" t="s">
        <v>54</v>
      </c>
      <c r="J4" s="49">
        <f>D4*G4</f>
        <v>0</v>
      </c>
      <c r="K4" s="52" t="s">
        <v>55</v>
      </c>
    </row>
    <row r="5" spans="1:14" s="129" customFormat="1" ht="21" customHeight="1" x14ac:dyDescent="0.2">
      <c r="A5" s="170" t="s">
        <v>49</v>
      </c>
      <c r="B5" s="171"/>
      <c r="C5" s="171"/>
      <c r="D5" s="113"/>
      <c r="E5" s="112" t="s">
        <v>51</v>
      </c>
      <c r="F5" s="112" t="s">
        <v>204</v>
      </c>
      <c r="G5" s="116"/>
      <c r="H5" s="112" t="s">
        <v>209</v>
      </c>
      <c r="I5" s="114" t="s">
        <v>54</v>
      </c>
      <c r="J5" s="113"/>
      <c r="K5" s="115" t="s">
        <v>55</v>
      </c>
    </row>
    <row r="6" spans="1:14" ht="21" customHeight="1" x14ac:dyDescent="0.2">
      <c r="A6" s="168" t="s">
        <v>50</v>
      </c>
      <c r="B6" s="169"/>
      <c r="C6" s="169"/>
      <c r="D6" s="130"/>
      <c r="E6" s="69"/>
      <c r="F6" s="131"/>
      <c r="G6" s="130"/>
      <c r="H6" s="130"/>
      <c r="I6" s="51" t="s">
        <v>54</v>
      </c>
      <c r="J6" s="49"/>
      <c r="K6" s="52" t="s">
        <v>55</v>
      </c>
    </row>
    <row r="7" spans="1:14" ht="6" customHeight="1" thickBot="1" x14ac:dyDescent="0.3">
      <c r="A7" s="46"/>
      <c r="B7" s="53"/>
      <c r="I7" s="48"/>
    </row>
    <row r="8" spans="1:14" ht="21.75" customHeight="1" thickBot="1" x14ac:dyDescent="0.25">
      <c r="B8" s="132"/>
      <c r="C8" s="133"/>
      <c r="D8" s="48"/>
      <c r="E8" s="167" t="s">
        <v>280</v>
      </c>
      <c r="F8" s="54"/>
      <c r="G8" s="53" t="s">
        <v>45</v>
      </c>
      <c r="H8" s="134"/>
      <c r="I8" s="132"/>
      <c r="J8" s="132"/>
      <c r="K8" s="132"/>
      <c r="L8" s="132"/>
      <c r="M8" s="132"/>
      <c r="N8" s="132"/>
    </row>
    <row r="9" spans="1:14" ht="6.75" customHeight="1" thickBot="1" x14ac:dyDescent="0.2">
      <c r="A9" s="132"/>
      <c r="B9" s="132"/>
      <c r="C9" s="132"/>
      <c r="D9" s="133"/>
      <c r="E9" s="132"/>
      <c r="F9" s="132"/>
      <c r="G9" s="132"/>
      <c r="H9" s="134"/>
      <c r="I9" s="132"/>
      <c r="J9" s="132"/>
      <c r="K9" s="132"/>
      <c r="L9" s="132"/>
      <c r="M9" s="132"/>
      <c r="N9" s="132"/>
    </row>
    <row r="10" spans="1:14" ht="15" customHeight="1" x14ac:dyDescent="0.15">
      <c r="A10" s="55" t="s">
        <v>0</v>
      </c>
      <c r="B10" s="70" t="s">
        <v>1</v>
      </c>
      <c r="C10" s="172" t="s">
        <v>5</v>
      </c>
      <c r="D10" s="174" t="s">
        <v>19</v>
      </c>
      <c r="E10" s="175"/>
      <c r="F10" s="56">
        <f>F8</f>
        <v>0</v>
      </c>
      <c r="G10" s="56">
        <v>20</v>
      </c>
      <c r="H10" s="56">
        <v>30</v>
      </c>
      <c r="I10" s="57">
        <v>100</v>
      </c>
      <c r="J10" s="179" t="s">
        <v>2</v>
      </c>
      <c r="K10" s="180"/>
      <c r="L10" s="180"/>
      <c r="M10" s="180"/>
      <c r="N10" s="181"/>
    </row>
    <row r="11" spans="1:14" ht="15" thickBot="1" x14ac:dyDescent="0.2">
      <c r="A11" s="58" t="s">
        <v>3</v>
      </c>
      <c r="B11" s="135" t="s">
        <v>4</v>
      </c>
      <c r="C11" s="173"/>
      <c r="D11" s="164" t="s">
        <v>18</v>
      </c>
      <c r="E11" s="136" t="s">
        <v>6</v>
      </c>
      <c r="F11" s="137" t="s">
        <v>252</v>
      </c>
      <c r="G11" s="137" t="s">
        <v>16</v>
      </c>
      <c r="H11" s="137" t="s">
        <v>177</v>
      </c>
      <c r="I11" s="138" t="s">
        <v>17</v>
      </c>
      <c r="J11" s="182"/>
      <c r="K11" s="183"/>
      <c r="L11" s="183"/>
      <c r="M11" s="183"/>
      <c r="N11" s="184"/>
    </row>
    <row r="12" spans="1:14" ht="12" customHeight="1" x14ac:dyDescent="0.15">
      <c r="A12" s="185" t="s">
        <v>120</v>
      </c>
      <c r="B12" s="187" t="s">
        <v>85</v>
      </c>
      <c r="C12" s="189" t="s">
        <v>57</v>
      </c>
      <c r="D12" s="191">
        <v>20.6</v>
      </c>
      <c r="E12" s="193">
        <v>20</v>
      </c>
      <c r="F12" s="195">
        <f>ROUND(IF(D12&gt;0,D12*$F$10,E12*$F$10),0)</f>
        <v>0</v>
      </c>
      <c r="G12" s="195">
        <f>ROUND(IF(D12&gt;0,D12*$G$10,E12*$G$10),0)</f>
        <v>412</v>
      </c>
      <c r="H12" s="195">
        <f>ROUND(IF(D12&gt;0,D12*$H$10,E12*$H$10),0)</f>
        <v>618</v>
      </c>
      <c r="I12" s="197">
        <f>ROUND(IF(D12&gt;0,D12*$I$10,E12*$I$10),0)</f>
        <v>2060</v>
      </c>
      <c r="J12" s="199" t="s">
        <v>169</v>
      </c>
      <c r="K12" s="200"/>
      <c r="L12" s="200"/>
      <c r="M12" s="200"/>
      <c r="N12" s="201"/>
    </row>
    <row r="13" spans="1:14" ht="12" customHeight="1" x14ac:dyDescent="0.15">
      <c r="A13" s="186"/>
      <c r="B13" s="188"/>
      <c r="C13" s="190"/>
      <c r="D13" s="192"/>
      <c r="E13" s="194"/>
      <c r="F13" s="196"/>
      <c r="G13" s="196"/>
      <c r="H13" s="196"/>
      <c r="I13" s="198"/>
      <c r="J13" s="202"/>
      <c r="K13" s="203"/>
      <c r="L13" s="203"/>
      <c r="M13" s="203"/>
      <c r="N13" s="204"/>
    </row>
    <row r="14" spans="1:14" ht="12" customHeight="1" x14ac:dyDescent="0.15">
      <c r="A14" s="186"/>
      <c r="B14" s="188" t="s">
        <v>85</v>
      </c>
      <c r="C14" s="205" t="s">
        <v>89</v>
      </c>
      <c r="D14" s="206">
        <v>47.1</v>
      </c>
      <c r="E14" s="207">
        <v>40</v>
      </c>
      <c r="F14" s="208">
        <f>ROUND(IF(D14&gt;0,D14*$F$10,E14*$F$10),0)</f>
        <v>0</v>
      </c>
      <c r="G14" s="208">
        <f>ROUND(IF(D14&gt;0,D14*$G$10,E14*$G$10),0)</f>
        <v>942</v>
      </c>
      <c r="H14" s="208">
        <f>ROUND(IF(D14&gt;0,D14*$H$10,E14*$H$10),0)</f>
        <v>1413</v>
      </c>
      <c r="I14" s="209">
        <f>ROUND(IF(D14&gt;0,D14*$I$10,E14*$I$10),0)</f>
        <v>4710</v>
      </c>
      <c r="J14" s="211"/>
      <c r="K14" s="212"/>
      <c r="L14" s="212"/>
      <c r="M14" s="212"/>
      <c r="N14" s="213"/>
    </row>
    <row r="15" spans="1:14" ht="12" customHeight="1" x14ac:dyDescent="0.15">
      <c r="A15" s="186"/>
      <c r="B15" s="188"/>
      <c r="C15" s="190"/>
      <c r="D15" s="192"/>
      <c r="E15" s="194"/>
      <c r="F15" s="196"/>
      <c r="G15" s="196"/>
      <c r="H15" s="196"/>
      <c r="I15" s="210"/>
      <c r="J15" s="211" t="s">
        <v>149</v>
      </c>
      <c r="K15" s="212"/>
      <c r="L15" s="212"/>
      <c r="M15" s="212"/>
      <c r="N15" s="213"/>
    </row>
    <row r="16" spans="1:14" ht="12" customHeight="1" x14ac:dyDescent="0.15">
      <c r="A16" s="186"/>
      <c r="B16" s="188" t="s">
        <v>85</v>
      </c>
      <c r="C16" s="214" t="s">
        <v>56</v>
      </c>
      <c r="D16" s="215">
        <v>21.3</v>
      </c>
      <c r="E16" s="216">
        <v>20</v>
      </c>
      <c r="F16" s="208">
        <f>ROUND(IF(D16&gt;0,D16*$F$10,E16*$F$10),0)</f>
        <v>0</v>
      </c>
      <c r="G16" s="208">
        <f t="shared" ref="G16" si="0">ROUND(IF(D16&gt;0,D16*$G$10,E16*$G$10),0)</f>
        <v>426</v>
      </c>
      <c r="H16" s="208">
        <f t="shared" ref="H16" si="1">ROUND(IF(D16&gt;0,D16*$H$10,E16*$H$10),0)</f>
        <v>639</v>
      </c>
      <c r="I16" s="209">
        <f t="shared" ref="I16" si="2">ROUND(IF(D16&gt;0,D16*$I$10,E16*$I$10),0)</f>
        <v>2130</v>
      </c>
      <c r="J16" s="121" t="s">
        <v>123</v>
      </c>
      <c r="K16" s="122"/>
      <c r="L16" s="122"/>
      <c r="M16" s="122"/>
      <c r="N16" s="123"/>
    </row>
    <row r="17" spans="1:19" ht="12" customHeight="1" x14ac:dyDescent="0.15">
      <c r="A17" s="186"/>
      <c r="B17" s="188"/>
      <c r="C17" s="190"/>
      <c r="D17" s="192"/>
      <c r="E17" s="194"/>
      <c r="F17" s="196"/>
      <c r="G17" s="196"/>
      <c r="H17" s="196"/>
      <c r="I17" s="210"/>
      <c r="J17" s="211" t="s">
        <v>122</v>
      </c>
      <c r="K17" s="212"/>
      <c r="L17" s="212"/>
      <c r="M17" s="212"/>
      <c r="N17" s="213"/>
    </row>
    <row r="18" spans="1:19" ht="12" customHeight="1" x14ac:dyDescent="0.15">
      <c r="A18" s="186"/>
      <c r="B18" s="188"/>
      <c r="C18" s="214" t="s">
        <v>86</v>
      </c>
      <c r="D18" s="216"/>
      <c r="E18" s="216">
        <v>1</v>
      </c>
      <c r="F18" s="208">
        <f>ROUND(IF(D18&gt;0,D18*$F$10,E18*$F$10),0)</f>
        <v>0</v>
      </c>
      <c r="G18" s="208">
        <f t="shared" ref="G18" si="3">ROUND(IF(D18&gt;0,D18*$G$10,E18*$G$10),0)</f>
        <v>20</v>
      </c>
      <c r="H18" s="208">
        <f t="shared" ref="H18" si="4">ROUND(IF(D18&gt;0,D18*$H$10,E18*$H$10),0)</f>
        <v>30</v>
      </c>
      <c r="I18" s="209">
        <f t="shared" ref="I18" si="5">ROUND(IF(D18&gt;0,D18*$I$10,E18*$I$10),0)</f>
        <v>100</v>
      </c>
      <c r="J18" s="211" t="s">
        <v>119</v>
      </c>
      <c r="K18" s="212"/>
      <c r="L18" s="212"/>
      <c r="M18" s="212"/>
      <c r="N18" s="213"/>
    </row>
    <row r="19" spans="1:19" ht="12" customHeight="1" x14ac:dyDescent="0.15">
      <c r="A19" s="186"/>
      <c r="B19" s="188"/>
      <c r="C19" s="190"/>
      <c r="D19" s="194"/>
      <c r="E19" s="194"/>
      <c r="F19" s="196"/>
      <c r="G19" s="196"/>
      <c r="H19" s="196"/>
      <c r="I19" s="210"/>
      <c r="J19" s="211" t="s">
        <v>88</v>
      </c>
      <c r="K19" s="212"/>
      <c r="L19" s="212"/>
      <c r="M19" s="212"/>
      <c r="N19" s="213"/>
    </row>
    <row r="20" spans="1:19" ht="12" customHeight="1" x14ac:dyDescent="0.15">
      <c r="A20" s="186"/>
      <c r="B20" s="188"/>
      <c r="C20" s="214" t="s">
        <v>172</v>
      </c>
      <c r="D20" s="216"/>
      <c r="E20" s="216">
        <v>35</v>
      </c>
      <c r="F20" s="208">
        <f>ROUND(IF(D20&gt;0,D20*$F$10,E20*$F$10),0)</f>
        <v>0</v>
      </c>
      <c r="G20" s="208">
        <f t="shared" ref="G20" si="6">ROUND(IF(D20&gt;0,D20*$G$10,E20*$G$10),0)</f>
        <v>700</v>
      </c>
      <c r="H20" s="208">
        <f t="shared" ref="H20" si="7">ROUND(IF(D20&gt;0,D20*$H$10,E20*$H$10),0)</f>
        <v>1050</v>
      </c>
      <c r="I20" s="209">
        <f t="shared" ref="I20" si="8">ROUND(IF(D20&gt;0,D20*$I$10,E20*$I$10),0)</f>
        <v>3500</v>
      </c>
      <c r="J20" s="217" t="s">
        <v>9</v>
      </c>
      <c r="K20" s="218"/>
      <c r="L20" s="218"/>
      <c r="M20" s="218"/>
      <c r="N20" s="219"/>
    </row>
    <row r="21" spans="1:19" ht="12" customHeight="1" x14ac:dyDescent="0.15">
      <c r="A21" s="186"/>
      <c r="B21" s="188"/>
      <c r="C21" s="190"/>
      <c r="D21" s="194"/>
      <c r="E21" s="194"/>
      <c r="F21" s="196"/>
      <c r="G21" s="196"/>
      <c r="H21" s="196"/>
      <c r="I21" s="210"/>
      <c r="J21" s="217"/>
      <c r="K21" s="218"/>
      <c r="L21" s="218"/>
      <c r="M21" s="218"/>
      <c r="N21" s="219"/>
    </row>
    <row r="22" spans="1:19" ht="12" customHeight="1" x14ac:dyDescent="0.15">
      <c r="A22" s="186"/>
      <c r="B22" s="188"/>
      <c r="C22" s="214" t="s">
        <v>87</v>
      </c>
      <c r="D22" s="216"/>
      <c r="E22" s="216">
        <v>30</v>
      </c>
      <c r="F22" s="208">
        <f>ROUND(IF(D22&gt;0,D22*$F$10,E22*$F$10),0)</f>
        <v>0</v>
      </c>
      <c r="G22" s="208">
        <f t="shared" ref="G22" si="9">ROUND(IF(D22&gt;0,D22*$G$10,E22*$G$10),0)</f>
        <v>600</v>
      </c>
      <c r="H22" s="208">
        <f t="shared" ref="H22" si="10">ROUND(IF(D22&gt;0,D22*$H$10,E22*$H$10),0)</f>
        <v>900</v>
      </c>
      <c r="I22" s="209">
        <f t="shared" ref="I22" si="11">ROUND(IF(D22&gt;0,D22*$I$10,E22*$I$10),0)</f>
        <v>3000</v>
      </c>
      <c r="J22" s="217" t="s">
        <v>10</v>
      </c>
      <c r="K22" s="218"/>
      <c r="L22" s="218"/>
      <c r="M22" s="218"/>
      <c r="N22" s="219"/>
    </row>
    <row r="23" spans="1:19" ht="12" customHeight="1" x14ac:dyDescent="0.15">
      <c r="A23" s="186"/>
      <c r="B23" s="188"/>
      <c r="C23" s="190"/>
      <c r="D23" s="194"/>
      <c r="E23" s="194"/>
      <c r="F23" s="196"/>
      <c r="G23" s="196"/>
      <c r="H23" s="196"/>
      <c r="I23" s="210"/>
      <c r="J23" s="217"/>
      <c r="K23" s="218"/>
      <c r="L23" s="218"/>
      <c r="M23" s="218"/>
      <c r="N23" s="219"/>
    </row>
    <row r="24" spans="1:19" ht="12" customHeight="1" x14ac:dyDescent="0.15">
      <c r="A24" s="186"/>
      <c r="B24" s="188"/>
      <c r="C24" s="214" t="s">
        <v>81</v>
      </c>
      <c r="D24" s="216"/>
      <c r="E24" s="216">
        <v>2</v>
      </c>
      <c r="F24" s="208">
        <f>ROUND(IF(D24&gt;0,D24*$F$10,E24*$F$10),0)</f>
        <v>0</v>
      </c>
      <c r="G24" s="208">
        <f t="shared" ref="G24" si="12">ROUND(IF(D24&gt;0,D24*$G$10,E24*$G$10),0)</f>
        <v>40</v>
      </c>
      <c r="H24" s="208">
        <f t="shared" ref="H24" si="13">ROUND(IF(D24&gt;0,D24*$H$10,E24*$H$10),0)</f>
        <v>60</v>
      </c>
      <c r="I24" s="209">
        <f t="shared" ref="I24" si="14">ROUND(IF(D24&gt;0,D24*$I$10,E24*$I$10),0)</f>
        <v>200</v>
      </c>
      <c r="J24" s="66" t="s">
        <v>173</v>
      </c>
      <c r="K24" s="67"/>
      <c r="L24" s="67"/>
      <c r="M24" s="67"/>
      <c r="N24" s="68"/>
    </row>
    <row r="25" spans="1:19" ht="12" customHeight="1" x14ac:dyDescent="0.15">
      <c r="A25" s="186"/>
      <c r="B25" s="188"/>
      <c r="C25" s="190"/>
      <c r="D25" s="194"/>
      <c r="E25" s="194"/>
      <c r="F25" s="196"/>
      <c r="G25" s="196"/>
      <c r="H25" s="196"/>
      <c r="I25" s="210"/>
      <c r="J25" s="121" t="s">
        <v>215</v>
      </c>
      <c r="K25" s="67"/>
      <c r="L25" s="67"/>
      <c r="M25" s="67"/>
      <c r="N25" s="68"/>
    </row>
    <row r="26" spans="1:19" ht="12" customHeight="1" x14ac:dyDescent="0.15">
      <c r="A26" s="186"/>
      <c r="B26" s="188"/>
      <c r="C26" s="214" t="s">
        <v>64</v>
      </c>
      <c r="D26" s="216"/>
      <c r="E26" s="216">
        <v>70</v>
      </c>
      <c r="F26" s="208">
        <f>ROUND(IF(D26&gt;0,D26*$F$10,E26*$F$10),0)</f>
        <v>0</v>
      </c>
      <c r="G26" s="208">
        <f t="shared" ref="G26" si="15">ROUND(IF(D26&gt;0,D26*$G$10,E26*$G$10),0)</f>
        <v>1400</v>
      </c>
      <c r="H26" s="208">
        <f t="shared" ref="H26" si="16">ROUND(IF(D26&gt;0,D26*$H$10,E26*$H$10),0)</f>
        <v>2100</v>
      </c>
      <c r="I26" s="209">
        <f t="shared" ref="I26" si="17">ROUND(IF(D26&gt;0,D26*$I$10,E26*$I$10),0)</f>
        <v>7000</v>
      </c>
      <c r="J26" s="121"/>
      <c r="K26" s="122"/>
      <c r="L26" s="122"/>
      <c r="M26" s="122"/>
      <c r="N26" s="123"/>
    </row>
    <row r="27" spans="1:19" ht="12" customHeight="1" x14ac:dyDescent="0.15">
      <c r="A27" s="186"/>
      <c r="B27" s="188"/>
      <c r="C27" s="190"/>
      <c r="D27" s="194"/>
      <c r="E27" s="194"/>
      <c r="F27" s="196"/>
      <c r="G27" s="196"/>
      <c r="H27" s="196"/>
      <c r="I27" s="210"/>
      <c r="J27" s="66" t="s">
        <v>44</v>
      </c>
      <c r="K27" s="67"/>
      <c r="L27" s="67"/>
      <c r="M27" s="67"/>
      <c r="N27" s="123"/>
    </row>
    <row r="28" spans="1:19" ht="12" customHeight="1" x14ac:dyDescent="0.15">
      <c r="A28" s="186"/>
      <c r="B28" s="188"/>
      <c r="C28" s="214" t="s">
        <v>66</v>
      </c>
      <c r="D28" s="216"/>
      <c r="E28" s="216">
        <v>0.3</v>
      </c>
      <c r="F28" s="208">
        <f>ROUND(IF(D28&gt;0,D28*$F$10,E28*$F$10),0)</f>
        <v>0</v>
      </c>
      <c r="G28" s="208">
        <f t="shared" ref="G28" si="18">ROUND(IF(D28&gt;0,D28*$G$10,E28*$G$10),0)</f>
        <v>6</v>
      </c>
      <c r="H28" s="208">
        <f t="shared" ref="H28" si="19">ROUND(IF(D28&gt;0,D28*$H$10,E28*$H$10),0)</f>
        <v>9</v>
      </c>
      <c r="I28" s="209">
        <f t="shared" ref="I28" si="20">ROUND(IF(D28&gt;0,D28*$I$10,E28*$I$10),0)</f>
        <v>30</v>
      </c>
      <c r="J28" s="66" t="s">
        <v>46</v>
      </c>
      <c r="K28" s="67"/>
      <c r="L28" s="67"/>
      <c r="M28" s="67"/>
      <c r="N28" s="68"/>
    </row>
    <row r="29" spans="1:19" ht="12" customHeight="1" x14ac:dyDescent="0.15">
      <c r="A29" s="186"/>
      <c r="B29" s="188"/>
      <c r="C29" s="190"/>
      <c r="D29" s="194"/>
      <c r="E29" s="194"/>
      <c r="F29" s="196"/>
      <c r="G29" s="196"/>
      <c r="H29" s="196"/>
      <c r="I29" s="210"/>
      <c r="J29" s="121"/>
      <c r="K29" s="122"/>
      <c r="L29" s="122"/>
      <c r="M29" s="122"/>
      <c r="N29" s="68"/>
    </row>
    <row r="30" spans="1:19" ht="12" customHeight="1" x14ac:dyDescent="0.15">
      <c r="A30" s="186"/>
      <c r="B30" s="188"/>
      <c r="C30" s="214"/>
      <c r="D30" s="216"/>
      <c r="E30" s="216"/>
      <c r="F30" s="208">
        <f>ROUND(IF(D30&gt;0,D30*$F$10,E30*$F$10),0)</f>
        <v>0</v>
      </c>
      <c r="G30" s="208">
        <f t="shared" ref="G30" si="21">ROUND(IF(D30&gt;0,D30*$G$10,E30*$G$10),0)</f>
        <v>0</v>
      </c>
      <c r="H30" s="208">
        <f t="shared" ref="H30" si="22">ROUND(IF(D30&gt;0,D30*$H$10,E30*$H$10),0)</f>
        <v>0</v>
      </c>
      <c r="I30" s="209">
        <f t="shared" ref="I30" si="23">ROUND(IF(D30&gt;0,D30*$I$10,E30*$I$10),0)</f>
        <v>0</v>
      </c>
      <c r="J30" s="66"/>
      <c r="K30" s="67"/>
      <c r="L30" s="67"/>
      <c r="M30" s="67"/>
      <c r="N30" s="68"/>
    </row>
    <row r="31" spans="1:19" ht="12" customHeight="1" x14ac:dyDescent="0.15">
      <c r="A31" s="186"/>
      <c r="B31" s="188"/>
      <c r="C31" s="190"/>
      <c r="D31" s="194"/>
      <c r="E31" s="194"/>
      <c r="F31" s="196"/>
      <c r="G31" s="196"/>
      <c r="H31" s="196"/>
      <c r="I31" s="210"/>
      <c r="J31" s="66"/>
      <c r="K31" s="67"/>
      <c r="L31" s="67"/>
      <c r="M31" s="67"/>
      <c r="N31" s="68"/>
    </row>
    <row r="32" spans="1:19" ht="12" customHeight="1" x14ac:dyDescent="0.15">
      <c r="A32" s="186"/>
      <c r="B32" s="188" t="s">
        <v>85</v>
      </c>
      <c r="C32" s="214" t="s">
        <v>84</v>
      </c>
      <c r="D32" s="216"/>
      <c r="E32" s="216">
        <v>60</v>
      </c>
      <c r="F32" s="208">
        <f>ROUND(IF(D32&gt;0,D32*$F$10,E32*$F$10),0)</f>
        <v>0</v>
      </c>
      <c r="G32" s="208">
        <f>ROUND(IF(D32&gt;0,D32*$G$10,E32*$G$10),0)</f>
        <v>1200</v>
      </c>
      <c r="H32" s="208">
        <f>ROUND(IF(D32&gt;0,D32*$H$10,E32*$H$10),0)</f>
        <v>1800</v>
      </c>
      <c r="I32" s="209">
        <f>ROUND(IF(D32&gt;0,D32*$I$10,E32*$I$10),0)</f>
        <v>6000</v>
      </c>
      <c r="J32" s="66"/>
      <c r="K32" s="67"/>
      <c r="L32" s="67"/>
      <c r="M32" s="67"/>
      <c r="N32" s="68"/>
      <c r="S32"/>
    </row>
    <row r="33" spans="1:14" ht="12" customHeight="1" x14ac:dyDescent="0.15">
      <c r="A33" s="186"/>
      <c r="B33" s="188"/>
      <c r="C33" s="190"/>
      <c r="D33" s="194"/>
      <c r="E33" s="194"/>
      <c r="F33" s="196"/>
      <c r="G33" s="196"/>
      <c r="H33" s="196"/>
      <c r="I33" s="210"/>
      <c r="J33" s="66"/>
      <c r="K33" s="67"/>
      <c r="L33" s="67"/>
      <c r="M33" s="67"/>
      <c r="N33" s="68"/>
    </row>
    <row r="34" spans="1:14" ht="12" customHeight="1" x14ac:dyDescent="0.15">
      <c r="A34" s="186"/>
      <c r="B34" s="188"/>
      <c r="C34" s="214"/>
      <c r="D34" s="216"/>
      <c r="E34" s="216"/>
      <c r="F34" s="208">
        <f>ROUND(IF(D34&gt;0,D34*$F$10,E34*$F$10),0)</f>
        <v>0</v>
      </c>
      <c r="G34" s="208"/>
      <c r="H34" s="208"/>
      <c r="I34" s="209"/>
      <c r="J34" s="66"/>
      <c r="K34" s="67"/>
      <c r="L34" s="67"/>
      <c r="M34" s="67"/>
      <c r="N34" s="68"/>
    </row>
    <row r="35" spans="1:14" ht="12" customHeight="1" x14ac:dyDescent="0.15">
      <c r="A35" s="186"/>
      <c r="B35" s="188"/>
      <c r="C35" s="190"/>
      <c r="D35" s="194"/>
      <c r="E35" s="194"/>
      <c r="F35" s="196"/>
      <c r="G35" s="196"/>
      <c r="H35" s="196"/>
      <c r="I35" s="210"/>
      <c r="J35" s="66"/>
      <c r="K35" s="67"/>
      <c r="L35" s="67"/>
      <c r="M35" s="67"/>
      <c r="N35" s="68"/>
    </row>
    <row r="36" spans="1:14" ht="12" customHeight="1" x14ac:dyDescent="0.15">
      <c r="A36" s="186"/>
      <c r="B36" s="188" t="s">
        <v>85</v>
      </c>
      <c r="C36" s="214" t="s">
        <v>111</v>
      </c>
      <c r="D36" s="216"/>
      <c r="E36" s="216">
        <v>206</v>
      </c>
      <c r="F36" s="208">
        <f>ROUND(IF(D36&gt;0,D36*$F$10,E36*$F$10),0)</f>
        <v>0</v>
      </c>
      <c r="G36" s="208">
        <f>ROUND(IF(D36&gt;0,D36*$G$10,E36*$G$10),0)</f>
        <v>4120</v>
      </c>
      <c r="H36" s="208">
        <f>ROUND(IF(D36&gt;0,D36*$H$10,E36*$H$10),0)</f>
        <v>6180</v>
      </c>
      <c r="I36" s="209">
        <f>ROUND(IF(D36&gt;0,D36*$I$10,E36*$I$10),0)</f>
        <v>20600</v>
      </c>
      <c r="J36" s="66"/>
      <c r="K36" s="67"/>
      <c r="L36" s="67"/>
      <c r="M36" s="67"/>
      <c r="N36" s="68"/>
    </row>
    <row r="37" spans="1:14" ht="12" customHeight="1" x14ac:dyDescent="0.15">
      <c r="A37" s="186"/>
      <c r="B37" s="188"/>
      <c r="C37" s="190"/>
      <c r="D37" s="194"/>
      <c r="E37" s="194"/>
      <c r="F37" s="196"/>
      <c r="G37" s="196"/>
      <c r="H37" s="196"/>
      <c r="I37" s="210"/>
      <c r="J37" s="66"/>
      <c r="K37" s="67"/>
      <c r="L37" s="67"/>
      <c r="M37" s="67"/>
      <c r="N37" s="68"/>
    </row>
    <row r="38" spans="1:14" ht="12" customHeight="1" x14ac:dyDescent="0.15">
      <c r="A38" s="186"/>
      <c r="B38" s="188"/>
      <c r="C38" s="214"/>
      <c r="D38" s="216"/>
      <c r="E38" s="216"/>
      <c r="F38" s="208">
        <f>ROUND(IF(D38&gt;0,D38*$F$10,E38*$F$10),0)</f>
        <v>0</v>
      </c>
      <c r="G38" s="208">
        <f>ROUND(IF(D38&gt;0,D38*$G$10,E38*$G$10),0)</f>
        <v>0</v>
      </c>
      <c r="H38" s="208">
        <f>ROUND(IF(D38&gt;0,D38*$H$10,E38*$H$10),0)</f>
        <v>0</v>
      </c>
      <c r="I38" s="209">
        <f>ROUND(IF(D38&gt;0,D38*$I$10,E38*$I$10),0)</f>
        <v>0</v>
      </c>
      <c r="J38" s="66"/>
      <c r="K38" s="67"/>
      <c r="L38" s="67"/>
      <c r="M38" s="67"/>
      <c r="N38" s="68"/>
    </row>
    <row r="39" spans="1:14" ht="12" customHeight="1" thickBot="1" x14ac:dyDescent="0.2">
      <c r="A39" s="186"/>
      <c r="B39" s="188"/>
      <c r="C39" s="205"/>
      <c r="D39" s="207"/>
      <c r="E39" s="207"/>
      <c r="F39" s="196"/>
      <c r="G39" s="196"/>
      <c r="H39" s="196"/>
      <c r="I39" s="210"/>
      <c r="J39" s="66"/>
      <c r="K39" s="67"/>
      <c r="L39" s="67"/>
      <c r="M39" s="67"/>
      <c r="N39" s="68"/>
    </row>
    <row r="40" spans="1:14" ht="12" customHeight="1" x14ac:dyDescent="0.15">
      <c r="A40" s="186"/>
      <c r="B40" s="221"/>
      <c r="C40" s="214"/>
      <c r="D40" s="216"/>
      <c r="E40" s="216"/>
      <c r="F40" s="208">
        <f>ROUND(IF(D40&gt;0,D40*$F$10,E40*$F$10),0)</f>
        <v>0</v>
      </c>
      <c r="G40" s="208">
        <f>ROUND(IF(D40&gt;0,D40*$G$10,E40*$G$10),0)</f>
        <v>0</v>
      </c>
      <c r="H40" s="208">
        <f>ROUND(IF(D40&gt;0,D40*$H$10,E40*$H$10),0)</f>
        <v>0</v>
      </c>
      <c r="I40" s="209">
        <f>ROUND(IF(D40&gt;0,D40*$I$10,E40*$I$10),0)</f>
        <v>0</v>
      </c>
      <c r="J40" s="222" t="s">
        <v>118</v>
      </c>
      <c r="K40" s="223"/>
      <c r="L40" s="223"/>
      <c r="M40" s="223"/>
      <c r="N40" s="224"/>
    </row>
    <row r="41" spans="1:14" ht="12" customHeight="1" x14ac:dyDescent="0.15">
      <c r="A41" s="186"/>
      <c r="B41" s="188"/>
      <c r="C41" s="190"/>
      <c r="D41" s="194"/>
      <c r="E41" s="194"/>
      <c r="F41" s="196"/>
      <c r="G41" s="196"/>
      <c r="H41" s="196"/>
      <c r="I41" s="210"/>
      <c r="J41" s="225"/>
      <c r="K41" s="226"/>
      <c r="L41" s="226"/>
      <c r="M41" s="226"/>
      <c r="N41" s="227"/>
    </row>
    <row r="42" spans="1:14" ht="12" customHeight="1" x14ac:dyDescent="0.15">
      <c r="A42" s="186"/>
      <c r="B42" s="188"/>
      <c r="C42" s="214"/>
      <c r="D42" s="216"/>
      <c r="E42" s="216"/>
      <c r="F42" s="208">
        <f>ROUND(IF(D42&gt;0,D42*$F$10,E42*$F$10),0)</f>
        <v>0</v>
      </c>
      <c r="G42" s="208">
        <f>ROUND(IF(D42&gt;0,D42*$G$10,E42*$G$10),0)</f>
        <v>0</v>
      </c>
      <c r="H42" s="208">
        <f>ROUND(IF(D42&gt;0,D42*$H$10,E42*$H$10),0)</f>
        <v>0</v>
      </c>
      <c r="I42" s="209">
        <f>ROUND(IF(D42&gt;0,D42*$I$10,E42*$I$10),0)</f>
        <v>0</v>
      </c>
      <c r="J42" s="225"/>
      <c r="K42" s="226"/>
      <c r="L42" s="226"/>
      <c r="M42" s="226"/>
      <c r="N42" s="227"/>
    </row>
    <row r="43" spans="1:14" ht="12" customHeight="1" x14ac:dyDescent="0.15">
      <c r="A43" s="186"/>
      <c r="B43" s="188"/>
      <c r="C43" s="190"/>
      <c r="D43" s="194"/>
      <c r="E43" s="194"/>
      <c r="F43" s="196"/>
      <c r="G43" s="196"/>
      <c r="H43" s="196"/>
      <c r="I43" s="210"/>
      <c r="J43" s="225"/>
      <c r="K43" s="226"/>
      <c r="L43" s="226"/>
      <c r="M43" s="226"/>
      <c r="N43" s="227"/>
    </row>
    <row r="44" spans="1:14" ht="12" customHeight="1" x14ac:dyDescent="0.15">
      <c r="A44" s="186"/>
      <c r="B44" s="188"/>
      <c r="C44" s="214"/>
      <c r="D44" s="216"/>
      <c r="E44" s="216"/>
      <c r="F44" s="208">
        <f>ROUND(IF(D44&gt;0,D44*$F$10,E44*$F$10),0)</f>
        <v>0</v>
      </c>
      <c r="G44" s="208">
        <f>ROUND(IF(D44&gt;0,D44*$G$10,E44*$G$10),0)</f>
        <v>0</v>
      </c>
      <c r="H44" s="208">
        <f>ROUND(IF(D44&gt;0,D44*$H$10,E44*$H$10),0)</f>
        <v>0</v>
      </c>
      <c r="I44" s="209">
        <f>ROUND(IF(D44&gt;0,D44*$I$10,E44*$I$10),0)</f>
        <v>0</v>
      </c>
      <c r="J44" s="225"/>
      <c r="K44" s="226"/>
      <c r="L44" s="226"/>
      <c r="M44" s="226"/>
      <c r="N44" s="227"/>
    </row>
    <row r="45" spans="1:14" ht="12" customHeight="1" x14ac:dyDescent="0.15">
      <c r="A45" s="186"/>
      <c r="B45" s="188"/>
      <c r="C45" s="190"/>
      <c r="D45" s="194"/>
      <c r="E45" s="194"/>
      <c r="F45" s="196"/>
      <c r="G45" s="196"/>
      <c r="H45" s="196"/>
      <c r="I45" s="210"/>
      <c r="J45" s="225"/>
      <c r="K45" s="226"/>
      <c r="L45" s="226"/>
      <c r="M45" s="226"/>
      <c r="N45" s="227"/>
    </row>
    <row r="46" spans="1:14" ht="12" customHeight="1" x14ac:dyDescent="0.15">
      <c r="A46" s="186"/>
      <c r="B46" s="188"/>
      <c r="C46" s="214"/>
      <c r="D46" s="216"/>
      <c r="E46" s="216"/>
      <c r="F46" s="208">
        <f>ROUND(IF(D46&gt;0,D46*$F$10,E46*$F$10),0)</f>
        <v>0</v>
      </c>
      <c r="G46" s="208">
        <f>ROUND(IF(D46&gt;0,D46*$G$10,E46*$G$10),0)</f>
        <v>0</v>
      </c>
      <c r="H46" s="208">
        <f>ROUND(IF(D46&gt;0,D46*$H$10,E46*$H$10),0)</f>
        <v>0</v>
      </c>
      <c r="I46" s="209">
        <f>ROUND(IF(D46&gt;0,D46*$I$10,E46*$I$10),0)</f>
        <v>0</v>
      </c>
      <c r="J46" s="225"/>
      <c r="K46" s="226"/>
      <c r="L46" s="226"/>
      <c r="M46" s="226"/>
      <c r="N46" s="227"/>
    </row>
    <row r="47" spans="1:14" ht="12" customHeight="1" x14ac:dyDescent="0.15">
      <c r="A47" s="186"/>
      <c r="B47" s="188"/>
      <c r="C47" s="190"/>
      <c r="D47" s="194"/>
      <c r="E47" s="194"/>
      <c r="F47" s="196"/>
      <c r="G47" s="196"/>
      <c r="H47" s="196"/>
      <c r="I47" s="210"/>
      <c r="J47" s="225"/>
      <c r="K47" s="226"/>
      <c r="L47" s="226"/>
      <c r="M47" s="226"/>
      <c r="N47" s="227"/>
    </row>
    <row r="48" spans="1:14" ht="12" customHeight="1" x14ac:dyDescent="0.15">
      <c r="A48" s="186"/>
      <c r="B48" s="188"/>
      <c r="C48" s="214"/>
      <c r="D48" s="216"/>
      <c r="E48" s="216"/>
      <c r="F48" s="208">
        <f>ROUND(IF(D48&gt;0,D48*$F$10,E48*$F$10),0)</f>
        <v>0</v>
      </c>
      <c r="G48" s="208">
        <f>ROUND(IF(D48&gt;0,D48*$G$10,E48*$G$10),0)</f>
        <v>0</v>
      </c>
      <c r="H48" s="208">
        <f>ROUND(IF(D48&gt;0,D48*$H$10,E48*$H$10),0)</f>
        <v>0</v>
      </c>
      <c r="I48" s="209">
        <f>ROUND(IF(D48&gt;0,D48*$I$10,E48*$I$10),0)</f>
        <v>0</v>
      </c>
      <c r="J48" s="225"/>
      <c r="K48" s="226"/>
      <c r="L48" s="226"/>
      <c r="M48" s="226"/>
      <c r="N48" s="227"/>
    </row>
    <row r="49" spans="1:14" ht="12" customHeight="1" x14ac:dyDescent="0.15">
      <c r="A49" s="186"/>
      <c r="B49" s="188"/>
      <c r="C49" s="190"/>
      <c r="D49" s="194"/>
      <c r="E49" s="194"/>
      <c r="F49" s="196"/>
      <c r="G49" s="196"/>
      <c r="H49" s="196"/>
      <c r="I49" s="210"/>
      <c r="J49" s="225"/>
      <c r="K49" s="226"/>
      <c r="L49" s="226"/>
      <c r="M49" s="226"/>
      <c r="N49" s="227"/>
    </row>
    <row r="50" spans="1:14" ht="12" customHeight="1" x14ac:dyDescent="0.15">
      <c r="A50" s="186"/>
      <c r="B50" s="188"/>
      <c r="C50" s="214"/>
      <c r="D50" s="216"/>
      <c r="E50" s="216"/>
      <c r="F50" s="208">
        <f>ROUND(IF(D50&gt;0,D50*$F$10,E50*$F$10),0)</f>
        <v>0</v>
      </c>
      <c r="G50" s="208">
        <f>ROUND(IF(D50&gt;0,D50*$G$10,E50*$G$10),0)</f>
        <v>0</v>
      </c>
      <c r="H50" s="208">
        <f>ROUND(IF(D50&gt;0,D50*$H$10,E50*$H$10),0)</f>
        <v>0</v>
      </c>
      <c r="I50" s="209">
        <f>ROUND(IF(D50&gt;0,D50*$I$10,E50*$I$10),0)</f>
        <v>0</v>
      </c>
      <c r="J50" s="225"/>
      <c r="K50" s="226"/>
      <c r="L50" s="226"/>
      <c r="M50" s="226"/>
      <c r="N50" s="227"/>
    </row>
    <row r="51" spans="1:14" ht="12" customHeight="1" thickBot="1" x14ac:dyDescent="0.2">
      <c r="A51" s="220"/>
      <c r="B51" s="232"/>
      <c r="C51" s="233"/>
      <c r="D51" s="234"/>
      <c r="E51" s="234"/>
      <c r="F51" s="235"/>
      <c r="G51" s="235"/>
      <c r="H51" s="235"/>
      <c r="I51" s="236"/>
      <c r="J51" s="228"/>
      <c r="K51" s="229"/>
      <c r="L51" s="229"/>
      <c r="M51" s="229"/>
      <c r="N51" s="230"/>
    </row>
    <row r="52" spans="1:14" ht="12.75" customHeight="1" thickBot="1" x14ac:dyDescent="0.2"/>
    <row r="53" spans="1:14" s="48" customFormat="1" ht="7.5" customHeight="1" x14ac:dyDescent="0.2">
      <c r="A53" s="5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1"/>
    </row>
    <row r="54" spans="1:14" s="95" customFormat="1" ht="22.5" customHeight="1" x14ac:dyDescent="0.2">
      <c r="A54" s="92"/>
      <c r="B54" s="110" t="s">
        <v>278</v>
      </c>
      <c r="C54" s="93"/>
      <c r="D54" s="93"/>
      <c r="E54" s="93"/>
      <c r="F54" s="93"/>
      <c r="G54" s="93"/>
      <c r="H54" s="93"/>
      <c r="I54" s="93"/>
      <c r="J54" s="111" t="s">
        <v>42</v>
      </c>
      <c r="K54" s="93"/>
      <c r="L54" s="93"/>
      <c r="M54" s="93"/>
      <c r="N54" s="94"/>
    </row>
    <row r="55" spans="1:14" s="95" customFormat="1" ht="22.5" customHeight="1" x14ac:dyDescent="0.15">
      <c r="A55" s="92"/>
      <c r="B55" s="93"/>
      <c r="C55" s="176" t="s">
        <v>21</v>
      </c>
      <c r="D55" s="96" t="s">
        <v>40</v>
      </c>
      <c r="E55" s="96"/>
      <c r="F55" s="96"/>
      <c r="G55" s="96"/>
      <c r="H55" s="96"/>
      <c r="I55" s="96"/>
      <c r="J55" s="96"/>
      <c r="K55" s="96"/>
      <c r="L55" s="96"/>
      <c r="M55" s="97"/>
      <c r="N55" s="94"/>
    </row>
    <row r="56" spans="1:14" s="95" customFormat="1" ht="22.5" customHeight="1" x14ac:dyDescent="0.15">
      <c r="A56" s="92"/>
      <c r="B56" s="93"/>
      <c r="C56" s="178"/>
      <c r="D56" s="96" t="s">
        <v>279</v>
      </c>
      <c r="E56" s="96"/>
      <c r="F56" s="96"/>
      <c r="G56" s="96"/>
      <c r="H56" s="96"/>
      <c r="I56" s="96"/>
      <c r="J56" s="96"/>
      <c r="K56" s="96"/>
      <c r="L56" s="96"/>
      <c r="M56" s="97"/>
      <c r="N56" s="94"/>
    </row>
    <row r="57" spans="1:14" s="95" customFormat="1" ht="8.25" customHeight="1" x14ac:dyDescent="0.15">
      <c r="A57" s="92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s="95" customFormat="1" ht="17.25" x14ac:dyDescent="0.15">
      <c r="A58" s="92"/>
      <c r="B58" s="93"/>
      <c r="C58" s="98" t="s">
        <v>22</v>
      </c>
      <c r="D58" s="99"/>
      <c r="E58" s="100"/>
      <c r="F58" s="98" t="s">
        <v>23</v>
      </c>
      <c r="G58" s="100"/>
      <c r="H58" s="98" t="s">
        <v>180</v>
      </c>
      <c r="I58" s="99"/>
      <c r="J58" s="99"/>
      <c r="K58" s="99"/>
      <c r="L58" s="99"/>
      <c r="M58" s="100"/>
      <c r="N58" s="94"/>
    </row>
    <row r="59" spans="1:14" s="95" customFormat="1" ht="20.25" customHeight="1" x14ac:dyDescent="0.15">
      <c r="A59" s="92"/>
      <c r="B59" s="93"/>
      <c r="C59" s="117" t="s">
        <v>83</v>
      </c>
      <c r="D59" s="101" t="s">
        <v>181</v>
      </c>
      <c r="E59" s="96"/>
      <c r="F59" s="107" t="s">
        <v>25</v>
      </c>
      <c r="G59" s="108"/>
      <c r="H59" s="109"/>
      <c r="I59" s="109"/>
      <c r="J59" s="109"/>
      <c r="K59" s="109"/>
      <c r="L59" s="96"/>
      <c r="M59" s="97"/>
      <c r="N59" s="94"/>
    </row>
    <row r="60" spans="1:14" s="95" customFormat="1" ht="20.25" customHeight="1" x14ac:dyDescent="0.15">
      <c r="A60" s="92"/>
      <c r="B60" s="93"/>
      <c r="C60" s="176" t="s">
        <v>41</v>
      </c>
      <c r="D60" s="101" t="s">
        <v>24</v>
      </c>
      <c r="E60" s="96"/>
      <c r="F60" s="107" t="s">
        <v>25</v>
      </c>
      <c r="G60" s="108"/>
      <c r="H60" s="109"/>
      <c r="I60" s="109"/>
      <c r="J60" s="109"/>
      <c r="K60" s="109"/>
      <c r="L60" s="96"/>
      <c r="M60" s="97"/>
      <c r="N60" s="94"/>
    </row>
    <row r="61" spans="1:14" s="95" customFormat="1" ht="20.25" customHeight="1" x14ac:dyDescent="0.15">
      <c r="A61" s="92"/>
      <c r="B61" s="93"/>
      <c r="C61" s="177"/>
      <c r="D61" s="101" t="s">
        <v>26</v>
      </c>
      <c r="E61" s="96"/>
      <c r="F61" s="107" t="s">
        <v>25</v>
      </c>
      <c r="G61" s="108"/>
      <c r="H61" s="109"/>
      <c r="I61" s="109"/>
      <c r="J61" s="109"/>
      <c r="K61" s="109"/>
      <c r="L61" s="96"/>
      <c r="M61" s="97"/>
      <c r="N61" s="94"/>
    </row>
    <row r="62" spans="1:14" s="95" customFormat="1" ht="20.25" customHeight="1" x14ac:dyDescent="0.15">
      <c r="A62" s="92"/>
      <c r="B62" s="93"/>
      <c r="C62" s="178"/>
      <c r="D62" s="101" t="s">
        <v>28</v>
      </c>
      <c r="E62" s="96"/>
      <c r="F62" s="107" t="s">
        <v>25</v>
      </c>
      <c r="G62" s="108"/>
      <c r="H62" s="109" t="s">
        <v>29</v>
      </c>
      <c r="I62" s="109"/>
      <c r="J62" s="109"/>
      <c r="K62" s="109"/>
      <c r="L62" s="96"/>
      <c r="M62" s="97"/>
      <c r="N62" s="94"/>
    </row>
    <row r="63" spans="1:14" s="95" customFormat="1" ht="20.25" customHeight="1" x14ac:dyDescent="0.15">
      <c r="A63" s="92"/>
      <c r="B63" s="93"/>
      <c r="C63" s="176" t="s">
        <v>30</v>
      </c>
      <c r="D63" s="101" t="s">
        <v>31</v>
      </c>
      <c r="E63" s="96"/>
      <c r="F63" s="107" t="s">
        <v>25</v>
      </c>
      <c r="G63" s="108"/>
      <c r="H63" s="109"/>
      <c r="I63" s="109"/>
      <c r="J63" s="109"/>
      <c r="K63" s="109"/>
      <c r="L63" s="96"/>
      <c r="M63" s="97"/>
      <c r="N63" s="94"/>
    </row>
    <row r="64" spans="1:14" s="95" customFormat="1" ht="20.25" customHeight="1" x14ac:dyDescent="0.15">
      <c r="A64" s="92"/>
      <c r="B64" s="93"/>
      <c r="C64" s="177"/>
      <c r="D64" s="101" t="s">
        <v>32</v>
      </c>
      <c r="E64" s="96"/>
      <c r="F64" s="107" t="s">
        <v>25</v>
      </c>
      <c r="G64" s="108"/>
      <c r="H64" s="109"/>
      <c r="I64" s="109"/>
      <c r="J64" s="109"/>
      <c r="K64" s="109"/>
      <c r="L64" s="96"/>
      <c r="M64" s="97"/>
      <c r="N64" s="94"/>
    </row>
    <row r="65" spans="1:14" s="95" customFormat="1" ht="20.25" customHeight="1" x14ac:dyDescent="0.15">
      <c r="A65" s="92"/>
      <c r="B65" s="93"/>
      <c r="C65" s="177"/>
      <c r="D65" s="101" t="s">
        <v>33</v>
      </c>
      <c r="E65" s="96"/>
      <c r="F65" s="107" t="s">
        <v>25</v>
      </c>
      <c r="G65" s="108"/>
      <c r="H65" s="109"/>
      <c r="I65" s="109"/>
      <c r="J65" s="109"/>
      <c r="K65" s="109"/>
      <c r="L65" s="96"/>
      <c r="M65" s="97"/>
      <c r="N65" s="94"/>
    </row>
    <row r="66" spans="1:14" s="95" customFormat="1" ht="20.25" customHeight="1" x14ac:dyDescent="0.15">
      <c r="A66" s="92"/>
      <c r="B66" s="93"/>
      <c r="C66" s="177"/>
      <c r="D66" s="101" t="s">
        <v>34</v>
      </c>
      <c r="E66" s="96"/>
      <c r="F66" s="107" t="s">
        <v>25</v>
      </c>
      <c r="G66" s="108"/>
      <c r="H66" s="109" t="s">
        <v>27</v>
      </c>
      <c r="I66" s="109"/>
      <c r="J66" s="109"/>
      <c r="K66" s="109"/>
      <c r="L66" s="96"/>
      <c r="M66" s="97"/>
      <c r="N66" s="94"/>
    </row>
    <row r="67" spans="1:14" s="95" customFormat="1" ht="20.25" customHeight="1" x14ac:dyDescent="0.15">
      <c r="A67" s="92"/>
      <c r="B67" s="93"/>
      <c r="C67" s="177"/>
      <c r="D67" s="101" t="s">
        <v>35</v>
      </c>
      <c r="E67" s="96"/>
      <c r="F67" s="107" t="s">
        <v>25</v>
      </c>
      <c r="G67" s="108"/>
      <c r="H67" s="109"/>
      <c r="I67" s="109"/>
      <c r="J67" s="109"/>
      <c r="K67" s="109"/>
      <c r="L67" s="96"/>
      <c r="M67" s="97"/>
      <c r="N67" s="94"/>
    </row>
    <row r="68" spans="1:14" s="95" customFormat="1" ht="20.25" customHeight="1" x14ac:dyDescent="0.15">
      <c r="A68" s="92"/>
      <c r="B68" s="93"/>
      <c r="C68" s="177"/>
      <c r="D68" s="101" t="s">
        <v>36</v>
      </c>
      <c r="E68" s="96"/>
      <c r="F68" s="107" t="s">
        <v>25</v>
      </c>
      <c r="G68" s="108"/>
      <c r="H68" s="109"/>
      <c r="I68" s="109"/>
      <c r="J68" s="109"/>
      <c r="K68" s="109"/>
      <c r="L68" s="96"/>
      <c r="M68" s="97"/>
      <c r="N68" s="94"/>
    </row>
    <row r="69" spans="1:14" s="95" customFormat="1" ht="20.25" customHeight="1" x14ac:dyDescent="0.15">
      <c r="A69" s="92"/>
      <c r="B69" s="93"/>
      <c r="C69" s="177"/>
      <c r="D69" s="101"/>
      <c r="E69" s="96"/>
      <c r="F69" s="107" t="s">
        <v>25</v>
      </c>
      <c r="G69" s="108"/>
      <c r="H69" s="109"/>
      <c r="I69" s="109"/>
      <c r="J69" s="109"/>
      <c r="K69" s="109"/>
      <c r="L69" s="96"/>
      <c r="M69" s="97"/>
      <c r="N69" s="94"/>
    </row>
    <row r="70" spans="1:14" s="95" customFormat="1" ht="20.25" customHeight="1" x14ac:dyDescent="0.15">
      <c r="A70" s="92"/>
      <c r="B70" s="93"/>
      <c r="C70" s="178"/>
      <c r="D70" s="101"/>
      <c r="E70" s="96"/>
      <c r="F70" s="107" t="s">
        <v>25</v>
      </c>
      <c r="G70" s="108"/>
      <c r="H70" s="109"/>
      <c r="I70" s="109"/>
      <c r="J70" s="109"/>
      <c r="K70" s="109"/>
      <c r="L70" s="96"/>
      <c r="M70" s="97"/>
      <c r="N70" s="94"/>
    </row>
    <row r="71" spans="1:14" s="95" customFormat="1" ht="20.25" customHeight="1" x14ac:dyDescent="0.15">
      <c r="A71" s="92"/>
      <c r="B71" s="93"/>
      <c r="C71" s="231" t="s">
        <v>37</v>
      </c>
      <c r="D71" s="101" t="s">
        <v>38</v>
      </c>
      <c r="E71" s="96"/>
      <c r="F71" s="107" t="s">
        <v>25</v>
      </c>
      <c r="G71" s="108"/>
      <c r="H71" s="109" t="s">
        <v>39</v>
      </c>
      <c r="I71" s="109"/>
      <c r="J71" s="109"/>
      <c r="K71" s="109"/>
      <c r="L71" s="96"/>
      <c r="M71" s="97"/>
      <c r="N71" s="94"/>
    </row>
    <row r="72" spans="1:14" s="95" customFormat="1" ht="20.25" customHeight="1" x14ac:dyDescent="0.15">
      <c r="A72" s="92"/>
      <c r="B72" s="93"/>
      <c r="C72" s="231"/>
      <c r="D72" s="101"/>
      <c r="E72" s="96"/>
      <c r="F72" s="107" t="s">
        <v>25</v>
      </c>
      <c r="G72" s="108"/>
      <c r="H72" s="109"/>
      <c r="I72" s="109"/>
      <c r="J72" s="109"/>
      <c r="K72" s="109"/>
      <c r="L72" s="96"/>
      <c r="M72" s="97"/>
      <c r="N72" s="94"/>
    </row>
    <row r="73" spans="1:14" s="62" customFormat="1" ht="7.5" customHeight="1" thickBot="1" x14ac:dyDescent="0.2">
      <c r="A73" s="63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5"/>
    </row>
    <row r="74" spans="1:14" s="62" customFormat="1" ht="22.5" customHeight="1" x14ac:dyDescent="0.15"/>
    <row r="75" spans="1:14" s="62" customFormat="1" ht="22.5" customHeight="1" x14ac:dyDescent="0.15"/>
    <row r="76" spans="1:14" s="62" customFormat="1" ht="22.5" customHeight="1" x14ac:dyDescent="0.15"/>
    <row r="77" spans="1:14" s="62" customFormat="1" ht="22.5" customHeight="1" x14ac:dyDescent="0.15"/>
    <row r="78" spans="1:14" s="62" customFormat="1" ht="22.5" customHeight="1" x14ac:dyDescent="0.15"/>
    <row r="79" spans="1:14" s="62" customFormat="1" ht="22.5" customHeight="1" x14ac:dyDescent="0.15"/>
    <row r="80" spans="1:14" s="62" customFormat="1" ht="22.5" customHeight="1" x14ac:dyDescent="0.15"/>
    <row r="81" s="139" customFormat="1" ht="22.5" customHeight="1" x14ac:dyDescent="0.15"/>
  </sheetData>
  <mergeCells count="182">
    <mergeCell ref="C55:C56"/>
    <mergeCell ref="C63:C70"/>
    <mergeCell ref="C71:C72"/>
    <mergeCell ref="H48:H49"/>
    <mergeCell ref="I48:I49"/>
    <mergeCell ref="B50:B51"/>
    <mergeCell ref="C50:C51"/>
    <mergeCell ref="D50:D51"/>
    <mergeCell ref="E50:E51"/>
    <mergeCell ref="F50:F51"/>
    <mergeCell ref="G50:G51"/>
    <mergeCell ref="H50:H51"/>
    <mergeCell ref="I50:I51"/>
    <mergeCell ref="B48:B49"/>
    <mergeCell ref="C48:C49"/>
    <mergeCell ref="D48:D49"/>
    <mergeCell ref="E48:E49"/>
    <mergeCell ref="F48:F49"/>
    <mergeCell ref="G48:G49"/>
    <mergeCell ref="J40:N51"/>
    <mergeCell ref="B42:B43"/>
    <mergeCell ref="C42:C43"/>
    <mergeCell ref="D42:D43"/>
    <mergeCell ref="E42:E43"/>
    <mergeCell ref="F42:F43"/>
    <mergeCell ref="G42:G43"/>
    <mergeCell ref="H42:H43"/>
    <mergeCell ref="I42:I43"/>
    <mergeCell ref="H44:H45"/>
    <mergeCell ref="I44:I45"/>
    <mergeCell ref="B46:B47"/>
    <mergeCell ref="C46:C47"/>
    <mergeCell ref="D46:D47"/>
    <mergeCell ref="E46:E47"/>
    <mergeCell ref="F46:F47"/>
    <mergeCell ref="G46:G47"/>
    <mergeCell ref="H46:H47"/>
    <mergeCell ref="I46:I47"/>
    <mergeCell ref="B44:B45"/>
    <mergeCell ref="C44:C45"/>
    <mergeCell ref="D44:D45"/>
    <mergeCell ref="E44:E45"/>
    <mergeCell ref="F44:F45"/>
    <mergeCell ref="H38:H39"/>
    <mergeCell ref="I38:I39"/>
    <mergeCell ref="A40:A51"/>
    <mergeCell ref="B40:B41"/>
    <mergeCell ref="C40:C41"/>
    <mergeCell ref="D40:D41"/>
    <mergeCell ref="E40:E41"/>
    <mergeCell ref="F40:F41"/>
    <mergeCell ref="G40:G41"/>
    <mergeCell ref="H40:H41"/>
    <mergeCell ref="B38:B39"/>
    <mergeCell ref="C38:C39"/>
    <mergeCell ref="D38:D39"/>
    <mergeCell ref="E38:E39"/>
    <mergeCell ref="F38:F39"/>
    <mergeCell ref="G38:G39"/>
    <mergeCell ref="I40:I41"/>
    <mergeCell ref="G44:G45"/>
    <mergeCell ref="H34:H35"/>
    <mergeCell ref="I34:I35"/>
    <mergeCell ref="B36:B37"/>
    <mergeCell ref="C36:C37"/>
    <mergeCell ref="D36:D37"/>
    <mergeCell ref="E36:E37"/>
    <mergeCell ref="F36:F37"/>
    <mergeCell ref="G36:G37"/>
    <mergeCell ref="H36:H37"/>
    <mergeCell ref="I36:I37"/>
    <mergeCell ref="B34:B35"/>
    <mergeCell ref="C34:C35"/>
    <mergeCell ref="D34:D35"/>
    <mergeCell ref="E34:E35"/>
    <mergeCell ref="F34:F35"/>
    <mergeCell ref="G34:G35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B30:B31"/>
    <mergeCell ref="C30:C31"/>
    <mergeCell ref="D30:D31"/>
    <mergeCell ref="E30:E31"/>
    <mergeCell ref="F30:F31"/>
    <mergeCell ref="G30:G31"/>
    <mergeCell ref="B28:B29"/>
    <mergeCell ref="C28:C29"/>
    <mergeCell ref="D28:D29"/>
    <mergeCell ref="E28:E29"/>
    <mergeCell ref="F28:F29"/>
    <mergeCell ref="G28:G29"/>
    <mergeCell ref="H28:H29"/>
    <mergeCell ref="I28:I29"/>
    <mergeCell ref="B26:B27"/>
    <mergeCell ref="C26:C27"/>
    <mergeCell ref="D26:D27"/>
    <mergeCell ref="E26:E27"/>
    <mergeCell ref="F26:F27"/>
    <mergeCell ref="G26:G27"/>
    <mergeCell ref="B24:B25"/>
    <mergeCell ref="C24:C25"/>
    <mergeCell ref="D24:D25"/>
    <mergeCell ref="E24:E25"/>
    <mergeCell ref="F24:F25"/>
    <mergeCell ref="G24:G25"/>
    <mergeCell ref="H24:H25"/>
    <mergeCell ref="I24:I25"/>
    <mergeCell ref="H26:H27"/>
    <mergeCell ref="I26:I27"/>
    <mergeCell ref="B22:B23"/>
    <mergeCell ref="C22:C23"/>
    <mergeCell ref="D22:D23"/>
    <mergeCell ref="E22:E23"/>
    <mergeCell ref="F22:F23"/>
    <mergeCell ref="G22:G23"/>
    <mergeCell ref="H22:H23"/>
    <mergeCell ref="I22:I23"/>
    <mergeCell ref="J22:N23"/>
    <mergeCell ref="H18:H19"/>
    <mergeCell ref="I18:I19"/>
    <mergeCell ref="J18:N18"/>
    <mergeCell ref="J19:N19"/>
    <mergeCell ref="B20:B21"/>
    <mergeCell ref="C20:C21"/>
    <mergeCell ref="D20:D21"/>
    <mergeCell ref="E20:E21"/>
    <mergeCell ref="F20:F21"/>
    <mergeCell ref="G20:G21"/>
    <mergeCell ref="B18:B19"/>
    <mergeCell ref="C18:C19"/>
    <mergeCell ref="D18:D19"/>
    <mergeCell ref="E18:E19"/>
    <mergeCell ref="F18:F19"/>
    <mergeCell ref="G18:G19"/>
    <mergeCell ref="H20:H21"/>
    <mergeCell ref="I20:I21"/>
    <mergeCell ref="J20:N21"/>
    <mergeCell ref="H14:H15"/>
    <mergeCell ref="I14:I15"/>
    <mergeCell ref="J14:N14"/>
    <mergeCell ref="J15:N15"/>
    <mergeCell ref="B16:B17"/>
    <mergeCell ref="C16:C17"/>
    <mergeCell ref="D16:D17"/>
    <mergeCell ref="E16:E17"/>
    <mergeCell ref="F16:F17"/>
    <mergeCell ref="G16:G17"/>
    <mergeCell ref="H16:H17"/>
    <mergeCell ref="I16:I17"/>
    <mergeCell ref="J17:N17"/>
    <mergeCell ref="A3:C3"/>
    <mergeCell ref="A4:C4"/>
    <mergeCell ref="A5:C5"/>
    <mergeCell ref="A6:C6"/>
    <mergeCell ref="C10:C11"/>
    <mergeCell ref="D10:E10"/>
    <mergeCell ref="C60:C62"/>
    <mergeCell ref="J10:N11"/>
    <mergeCell ref="A12:A39"/>
    <mergeCell ref="B12:B13"/>
    <mergeCell ref="C12:C13"/>
    <mergeCell ref="D12:D13"/>
    <mergeCell ref="E12:E13"/>
    <mergeCell ref="F12:F13"/>
    <mergeCell ref="G12:G13"/>
    <mergeCell ref="H12:H13"/>
    <mergeCell ref="I12:I13"/>
    <mergeCell ref="J12:N13"/>
    <mergeCell ref="B14:B15"/>
    <mergeCell ref="C14:C15"/>
    <mergeCell ref="D14:D15"/>
    <mergeCell ref="E14:E15"/>
    <mergeCell ref="F14:F15"/>
    <mergeCell ref="G14:G15"/>
  </mergeCells>
  <phoneticPr fontId="2"/>
  <pageMargins left="0.78740157480314965" right="0.19685039370078741" top="0.31496062992125984" bottom="0.19685039370078741" header="0.23622047244094491" footer="0"/>
  <pageSetup paperSize="9" scale="8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1"/>
  <sheetViews>
    <sheetView showZeros="0" zoomScale="112" zoomScaleNormal="112" workbookViewId="0"/>
  </sheetViews>
  <sheetFormatPr defaultColWidth="9" defaultRowHeight="13.5" x14ac:dyDescent="0.15"/>
  <cols>
    <col min="1" max="1" width="5.375" style="128" customWidth="1"/>
    <col min="2" max="2" width="3.125" style="128" customWidth="1"/>
    <col min="3" max="3" width="13.375" style="128" customWidth="1"/>
    <col min="4" max="9" width="7.875" style="128" customWidth="1"/>
    <col min="10" max="10" width="11.875" style="128" customWidth="1"/>
    <col min="11" max="11" width="5.625" style="128" customWidth="1"/>
    <col min="12" max="12" width="9.875" style="128" customWidth="1"/>
    <col min="13" max="14" width="6.5" style="128" customWidth="1"/>
    <col min="15" max="16384" width="9" style="128"/>
  </cols>
  <sheetData>
    <row r="1" spans="1:14" ht="24" x14ac:dyDescent="0.25">
      <c r="A1" s="46" t="s">
        <v>90</v>
      </c>
      <c r="D1" s="128" t="s">
        <v>247</v>
      </c>
    </row>
    <row r="2" spans="1:14" ht="6" customHeight="1" x14ac:dyDescent="0.25">
      <c r="A2" s="46"/>
      <c r="I2" s="48"/>
    </row>
    <row r="3" spans="1:14" ht="21" customHeight="1" x14ac:dyDescent="0.2">
      <c r="A3" s="168" t="s">
        <v>47</v>
      </c>
      <c r="B3" s="169"/>
      <c r="C3" s="169"/>
      <c r="D3" s="49"/>
      <c r="E3" s="152" t="s">
        <v>51</v>
      </c>
      <c r="F3" s="152" t="s">
        <v>52</v>
      </c>
      <c r="G3" s="50">
        <v>0.8</v>
      </c>
      <c r="H3" s="152" t="s">
        <v>53</v>
      </c>
      <c r="I3" s="51" t="s">
        <v>54</v>
      </c>
      <c r="J3" s="49">
        <f>D3*G3</f>
        <v>0</v>
      </c>
      <c r="K3" s="52" t="s">
        <v>55</v>
      </c>
    </row>
    <row r="4" spans="1:14" ht="21" customHeight="1" x14ac:dyDescent="0.2">
      <c r="A4" s="168" t="s">
        <v>48</v>
      </c>
      <c r="B4" s="169"/>
      <c r="C4" s="169"/>
      <c r="D4" s="49"/>
      <c r="E4" s="152" t="s">
        <v>51</v>
      </c>
      <c r="F4" s="152" t="s">
        <v>52</v>
      </c>
      <c r="G4" s="50">
        <v>1</v>
      </c>
      <c r="H4" s="152" t="s">
        <v>53</v>
      </c>
      <c r="I4" s="51" t="s">
        <v>54</v>
      </c>
      <c r="J4" s="49">
        <f>D4*G4</f>
        <v>0</v>
      </c>
      <c r="K4" s="52" t="s">
        <v>55</v>
      </c>
    </row>
    <row r="5" spans="1:14" s="129" customFormat="1" ht="21" customHeight="1" x14ac:dyDescent="0.2">
      <c r="A5" s="170" t="s">
        <v>49</v>
      </c>
      <c r="B5" s="171"/>
      <c r="C5" s="171"/>
      <c r="D5" s="113"/>
      <c r="E5" s="153" t="s">
        <v>51</v>
      </c>
      <c r="F5" s="153" t="s">
        <v>204</v>
      </c>
      <c r="G5" s="116"/>
      <c r="H5" s="153" t="s">
        <v>209</v>
      </c>
      <c r="I5" s="114" t="s">
        <v>54</v>
      </c>
      <c r="J5" s="113"/>
      <c r="K5" s="115" t="s">
        <v>55</v>
      </c>
    </row>
    <row r="6" spans="1:14" ht="21" customHeight="1" x14ac:dyDescent="0.2">
      <c r="A6" s="168" t="s">
        <v>50</v>
      </c>
      <c r="B6" s="169"/>
      <c r="C6" s="169"/>
      <c r="D6" s="130"/>
      <c r="E6" s="152"/>
      <c r="F6" s="131"/>
      <c r="G6" s="130"/>
      <c r="H6" s="130"/>
      <c r="I6" s="51" t="s">
        <v>54</v>
      </c>
      <c r="J6" s="49"/>
      <c r="K6" s="52" t="s">
        <v>55</v>
      </c>
    </row>
    <row r="7" spans="1:14" ht="6" customHeight="1" thickBot="1" x14ac:dyDescent="0.3">
      <c r="A7" s="46"/>
      <c r="B7" s="53"/>
      <c r="I7" s="48"/>
    </row>
    <row r="8" spans="1:14" ht="21.75" customHeight="1" thickBot="1" x14ac:dyDescent="0.25">
      <c r="B8" s="132"/>
      <c r="C8" s="133"/>
      <c r="D8" s="48"/>
      <c r="E8" s="167" t="s">
        <v>280</v>
      </c>
      <c r="F8" s="54">
        <f>SUM(J3:J6)</f>
        <v>0</v>
      </c>
      <c r="G8" s="53" t="s">
        <v>45</v>
      </c>
      <c r="H8" s="134"/>
      <c r="I8" s="132"/>
      <c r="J8" s="132"/>
      <c r="K8" s="132"/>
      <c r="L8" s="132"/>
      <c r="M8" s="132"/>
      <c r="N8" s="132"/>
    </row>
    <row r="9" spans="1:14" ht="6.75" customHeight="1" thickBot="1" x14ac:dyDescent="0.2">
      <c r="A9" s="132"/>
      <c r="B9" s="132"/>
      <c r="C9" s="132"/>
      <c r="D9" s="133"/>
      <c r="E9" s="132"/>
      <c r="F9" s="132"/>
      <c r="G9" s="132"/>
      <c r="H9" s="134"/>
      <c r="I9" s="132"/>
      <c r="J9" s="132"/>
      <c r="K9" s="132"/>
      <c r="L9" s="132"/>
      <c r="M9" s="132"/>
      <c r="N9" s="132"/>
    </row>
    <row r="10" spans="1:14" ht="15" customHeight="1" x14ac:dyDescent="0.15">
      <c r="A10" s="55" t="s">
        <v>0</v>
      </c>
      <c r="B10" s="154" t="s">
        <v>1</v>
      </c>
      <c r="C10" s="172" t="s">
        <v>5</v>
      </c>
      <c r="D10" s="174" t="s">
        <v>19</v>
      </c>
      <c r="E10" s="175"/>
      <c r="F10" s="56">
        <f>F8</f>
        <v>0</v>
      </c>
      <c r="G10" s="56">
        <v>20</v>
      </c>
      <c r="H10" s="56">
        <v>30</v>
      </c>
      <c r="I10" s="57">
        <v>100</v>
      </c>
      <c r="J10" s="179" t="s">
        <v>2</v>
      </c>
      <c r="K10" s="180"/>
      <c r="L10" s="180"/>
      <c r="M10" s="180"/>
      <c r="N10" s="181"/>
    </row>
    <row r="11" spans="1:14" ht="15" thickBot="1" x14ac:dyDescent="0.2">
      <c r="A11" s="58" t="s">
        <v>3</v>
      </c>
      <c r="B11" s="135" t="s">
        <v>4</v>
      </c>
      <c r="C11" s="173"/>
      <c r="D11" s="164" t="s">
        <v>18</v>
      </c>
      <c r="E11" s="136" t="s">
        <v>6</v>
      </c>
      <c r="F11" s="137" t="s">
        <v>252</v>
      </c>
      <c r="G11" s="137" t="s">
        <v>16</v>
      </c>
      <c r="H11" s="137" t="s">
        <v>177</v>
      </c>
      <c r="I11" s="138" t="s">
        <v>17</v>
      </c>
      <c r="J11" s="182"/>
      <c r="K11" s="183"/>
      <c r="L11" s="183"/>
      <c r="M11" s="183"/>
      <c r="N11" s="184"/>
    </row>
    <row r="12" spans="1:14" ht="12" customHeight="1" x14ac:dyDescent="0.15">
      <c r="A12" s="185"/>
      <c r="B12" s="187"/>
      <c r="C12" s="189"/>
      <c r="D12" s="191"/>
      <c r="E12" s="193"/>
      <c r="F12" s="195"/>
      <c r="G12" s="195"/>
      <c r="H12" s="195"/>
      <c r="I12" s="197"/>
      <c r="J12" s="199" t="s">
        <v>169</v>
      </c>
      <c r="K12" s="200"/>
      <c r="L12" s="200"/>
      <c r="M12" s="200"/>
      <c r="N12" s="201"/>
    </row>
    <row r="13" spans="1:14" ht="12" customHeight="1" x14ac:dyDescent="0.15">
      <c r="A13" s="186"/>
      <c r="B13" s="188"/>
      <c r="C13" s="190"/>
      <c r="D13" s="192"/>
      <c r="E13" s="194"/>
      <c r="F13" s="196"/>
      <c r="G13" s="196"/>
      <c r="H13" s="196"/>
      <c r="I13" s="198"/>
      <c r="J13" s="202"/>
      <c r="K13" s="203"/>
      <c r="L13" s="203"/>
      <c r="M13" s="203"/>
      <c r="N13" s="204"/>
    </row>
    <row r="14" spans="1:14" ht="12" customHeight="1" x14ac:dyDescent="0.15">
      <c r="A14" s="186"/>
      <c r="B14" s="188"/>
      <c r="C14" s="205"/>
      <c r="D14" s="206"/>
      <c r="E14" s="207"/>
      <c r="F14" s="208"/>
      <c r="G14" s="208"/>
      <c r="H14" s="208"/>
      <c r="I14" s="209"/>
      <c r="J14" s="211"/>
      <c r="K14" s="212"/>
      <c r="L14" s="212"/>
      <c r="M14" s="212"/>
      <c r="N14" s="213"/>
    </row>
    <row r="15" spans="1:14" ht="12" customHeight="1" x14ac:dyDescent="0.15">
      <c r="A15" s="186"/>
      <c r="B15" s="188"/>
      <c r="C15" s="190"/>
      <c r="D15" s="192"/>
      <c r="E15" s="194"/>
      <c r="F15" s="196"/>
      <c r="G15" s="196"/>
      <c r="H15" s="196"/>
      <c r="I15" s="210"/>
      <c r="J15" s="211"/>
      <c r="K15" s="212"/>
      <c r="L15" s="212"/>
      <c r="M15" s="212"/>
      <c r="N15" s="213"/>
    </row>
    <row r="16" spans="1:14" ht="12" customHeight="1" x14ac:dyDescent="0.15">
      <c r="A16" s="186"/>
      <c r="B16" s="188"/>
      <c r="C16" s="214"/>
      <c r="D16" s="215"/>
      <c r="E16" s="216"/>
      <c r="F16" s="208"/>
      <c r="G16" s="208"/>
      <c r="H16" s="208"/>
      <c r="I16" s="209"/>
      <c r="J16" s="121"/>
      <c r="K16" s="122"/>
      <c r="L16" s="122"/>
      <c r="M16" s="122"/>
      <c r="N16" s="123"/>
    </row>
    <row r="17" spans="1:19" ht="12" customHeight="1" x14ac:dyDescent="0.15">
      <c r="A17" s="186"/>
      <c r="B17" s="188"/>
      <c r="C17" s="190"/>
      <c r="D17" s="192"/>
      <c r="E17" s="194"/>
      <c r="F17" s="196"/>
      <c r="G17" s="196"/>
      <c r="H17" s="196"/>
      <c r="I17" s="210"/>
      <c r="J17" s="211"/>
      <c r="K17" s="212"/>
      <c r="L17" s="212"/>
      <c r="M17" s="212"/>
      <c r="N17" s="213"/>
    </row>
    <row r="18" spans="1:19" ht="12" customHeight="1" x14ac:dyDescent="0.15">
      <c r="A18" s="186"/>
      <c r="B18" s="188"/>
      <c r="C18" s="214"/>
      <c r="D18" s="216"/>
      <c r="E18" s="216"/>
      <c r="F18" s="208"/>
      <c r="G18" s="208"/>
      <c r="H18" s="208"/>
      <c r="I18" s="209"/>
      <c r="J18" s="211"/>
      <c r="K18" s="212"/>
      <c r="L18" s="212"/>
      <c r="M18" s="212"/>
      <c r="N18" s="213"/>
    </row>
    <row r="19" spans="1:19" ht="12" customHeight="1" x14ac:dyDescent="0.15">
      <c r="A19" s="186"/>
      <c r="B19" s="188"/>
      <c r="C19" s="190"/>
      <c r="D19" s="194"/>
      <c r="E19" s="194"/>
      <c r="F19" s="196"/>
      <c r="G19" s="196"/>
      <c r="H19" s="196"/>
      <c r="I19" s="210"/>
      <c r="J19" s="211"/>
      <c r="K19" s="212"/>
      <c r="L19" s="212"/>
      <c r="M19" s="212"/>
      <c r="N19" s="213"/>
    </row>
    <row r="20" spans="1:19" ht="12" customHeight="1" x14ac:dyDescent="0.15">
      <c r="A20" s="186"/>
      <c r="B20" s="188"/>
      <c r="C20" s="214"/>
      <c r="D20" s="216"/>
      <c r="E20" s="216"/>
      <c r="F20" s="208"/>
      <c r="G20" s="208"/>
      <c r="H20" s="208"/>
      <c r="I20" s="209"/>
      <c r="J20" s="217" t="s">
        <v>9</v>
      </c>
      <c r="K20" s="218"/>
      <c r="L20" s="218"/>
      <c r="M20" s="218"/>
      <c r="N20" s="219"/>
    </row>
    <row r="21" spans="1:19" ht="12" customHeight="1" x14ac:dyDescent="0.15">
      <c r="A21" s="186"/>
      <c r="B21" s="188"/>
      <c r="C21" s="190"/>
      <c r="D21" s="194"/>
      <c r="E21" s="194"/>
      <c r="F21" s="196"/>
      <c r="G21" s="196"/>
      <c r="H21" s="196"/>
      <c r="I21" s="210"/>
      <c r="J21" s="217"/>
      <c r="K21" s="218"/>
      <c r="L21" s="218"/>
      <c r="M21" s="218"/>
      <c r="N21" s="219"/>
    </row>
    <row r="22" spans="1:19" ht="12" customHeight="1" x14ac:dyDescent="0.15">
      <c r="A22" s="186"/>
      <c r="B22" s="188"/>
      <c r="C22" s="214"/>
      <c r="D22" s="216"/>
      <c r="E22" s="216"/>
      <c r="F22" s="208"/>
      <c r="G22" s="208"/>
      <c r="H22" s="208"/>
      <c r="I22" s="209"/>
      <c r="J22" s="217" t="s">
        <v>10</v>
      </c>
      <c r="K22" s="218"/>
      <c r="L22" s="218"/>
      <c r="M22" s="218"/>
      <c r="N22" s="219"/>
    </row>
    <row r="23" spans="1:19" ht="12" customHeight="1" x14ac:dyDescent="0.15">
      <c r="A23" s="186"/>
      <c r="B23" s="188"/>
      <c r="C23" s="190"/>
      <c r="D23" s="194"/>
      <c r="E23" s="194"/>
      <c r="F23" s="196"/>
      <c r="G23" s="196"/>
      <c r="H23" s="196"/>
      <c r="I23" s="210"/>
      <c r="J23" s="217"/>
      <c r="K23" s="218"/>
      <c r="L23" s="218"/>
      <c r="M23" s="218"/>
      <c r="N23" s="219"/>
    </row>
    <row r="24" spans="1:19" ht="12" customHeight="1" x14ac:dyDescent="0.15">
      <c r="A24" s="186"/>
      <c r="B24" s="188"/>
      <c r="C24" s="214"/>
      <c r="D24" s="216"/>
      <c r="E24" s="216"/>
      <c r="F24" s="208"/>
      <c r="G24" s="208"/>
      <c r="H24" s="208"/>
      <c r="I24" s="209"/>
      <c r="J24" s="149" t="s">
        <v>249</v>
      </c>
      <c r="K24" s="150"/>
      <c r="L24" s="150"/>
      <c r="M24" s="150"/>
      <c r="N24" s="151"/>
    </row>
    <row r="25" spans="1:19" ht="12" customHeight="1" x14ac:dyDescent="0.15">
      <c r="A25" s="186"/>
      <c r="B25" s="188"/>
      <c r="C25" s="190"/>
      <c r="D25" s="194"/>
      <c r="E25" s="194"/>
      <c r="F25" s="196"/>
      <c r="G25" s="196"/>
      <c r="H25" s="196"/>
      <c r="I25" s="210"/>
      <c r="J25" s="121" t="s">
        <v>250</v>
      </c>
      <c r="K25" s="150"/>
      <c r="L25" s="150"/>
      <c r="M25" s="150"/>
      <c r="N25" s="151"/>
    </row>
    <row r="26" spans="1:19" ht="12" customHeight="1" x14ac:dyDescent="0.15">
      <c r="A26" s="186"/>
      <c r="B26" s="188"/>
      <c r="C26" s="214"/>
      <c r="D26" s="216"/>
      <c r="E26" s="216"/>
      <c r="F26" s="208"/>
      <c r="G26" s="208"/>
      <c r="H26" s="208"/>
      <c r="I26" s="209"/>
      <c r="J26" s="121"/>
      <c r="K26" s="122"/>
      <c r="L26" s="122"/>
      <c r="M26" s="122"/>
      <c r="N26" s="123"/>
    </row>
    <row r="27" spans="1:19" ht="12" customHeight="1" x14ac:dyDescent="0.15">
      <c r="A27" s="186"/>
      <c r="B27" s="188"/>
      <c r="C27" s="190"/>
      <c r="D27" s="194"/>
      <c r="E27" s="194"/>
      <c r="F27" s="196"/>
      <c r="G27" s="196"/>
      <c r="H27" s="196"/>
      <c r="I27" s="210"/>
      <c r="J27" s="149" t="s">
        <v>44</v>
      </c>
      <c r="K27" s="150"/>
      <c r="L27" s="150"/>
      <c r="M27" s="150"/>
      <c r="N27" s="123"/>
    </row>
    <row r="28" spans="1:19" ht="12" customHeight="1" x14ac:dyDescent="0.15">
      <c r="A28" s="186"/>
      <c r="B28" s="188"/>
      <c r="C28" s="214"/>
      <c r="D28" s="216"/>
      <c r="E28" s="216"/>
      <c r="F28" s="208"/>
      <c r="G28" s="208"/>
      <c r="H28" s="208"/>
      <c r="I28" s="209"/>
      <c r="J28" s="149" t="s">
        <v>46</v>
      </c>
      <c r="K28" s="150"/>
      <c r="L28" s="150"/>
      <c r="M28" s="150"/>
      <c r="N28" s="151"/>
    </row>
    <row r="29" spans="1:19" ht="12" customHeight="1" x14ac:dyDescent="0.15">
      <c r="A29" s="186"/>
      <c r="B29" s="188"/>
      <c r="C29" s="190"/>
      <c r="D29" s="194"/>
      <c r="E29" s="194"/>
      <c r="F29" s="196"/>
      <c r="G29" s="196"/>
      <c r="H29" s="196"/>
      <c r="I29" s="210"/>
      <c r="J29" s="121"/>
      <c r="K29" s="122"/>
      <c r="L29" s="122"/>
      <c r="M29" s="122"/>
      <c r="N29" s="151"/>
    </row>
    <row r="30" spans="1:19" ht="12" customHeight="1" x14ac:dyDescent="0.15">
      <c r="A30" s="186"/>
      <c r="B30" s="188"/>
      <c r="C30" s="214"/>
      <c r="D30" s="216"/>
      <c r="E30" s="216"/>
      <c r="F30" s="208"/>
      <c r="G30" s="208"/>
      <c r="H30" s="208"/>
      <c r="I30" s="209"/>
      <c r="J30" s="149"/>
      <c r="K30" s="150"/>
      <c r="L30" s="150"/>
      <c r="M30" s="150"/>
      <c r="N30" s="151"/>
    </row>
    <row r="31" spans="1:19" ht="12" customHeight="1" x14ac:dyDescent="0.15">
      <c r="A31" s="186"/>
      <c r="B31" s="188"/>
      <c r="C31" s="190"/>
      <c r="D31" s="194"/>
      <c r="E31" s="194"/>
      <c r="F31" s="196"/>
      <c r="G31" s="196"/>
      <c r="H31" s="196"/>
      <c r="I31" s="210"/>
      <c r="J31" s="149"/>
      <c r="K31" s="150"/>
      <c r="L31" s="150"/>
      <c r="M31" s="150"/>
      <c r="N31" s="151"/>
    </row>
    <row r="32" spans="1:19" ht="12" customHeight="1" x14ac:dyDescent="0.15">
      <c r="A32" s="186"/>
      <c r="B32" s="188"/>
      <c r="C32" s="214"/>
      <c r="D32" s="216"/>
      <c r="E32" s="216"/>
      <c r="F32" s="208"/>
      <c r="G32" s="208"/>
      <c r="H32" s="208"/>
      <c r="I32" s="209"/>
      <c r="J32" s="149"/>
      <c r="K32" s="150"/>
      <c r="L32" s="150"/>
      <c r="M32" s="150"/>
      <c r="N32" s="151"/>
      <c r="S32" s="74"/>
    </row>
    <row r="33" spans="1:14" ht="12" customHeight="1" x14ac:dyDescent="0.15">
      <c r="A33" s="186"/>
      <c r="B33" s="188"/>
      <c r="C33" s="190"/>
      <c r="D33" s="194"/>
      <c r="E33" s="194"/>
      <c r="F33" s="196"/>
      <c r="G33" s="196"/>
      <c r="H33" s="196"/>
      <c r="I33" s="210"/>
      <c r="J33" s="149"/>
      <c r="K33" s="150"/>
      <c r="L33" s="150"/>
      <c r="M33" s="150"/>
      <c r="N33" s="151"/>
    </row>
    <row r="34" spans="1:14" ht="12" customHeight="1" x14ac:dyDescent="0.15">
      <c r="A34" s="186"/>
      <c r="B34" s="188"/>
      <c r="C34" s="214"/>
      <c r="D34" s="216"/>
      <c r="E34" s="216"/>
      <c r="F34" s="208"/>
      <c r="G34" s="208"/>
      <c r="H34" s="208"/>
      <c r="I34" s="209"/>
      <c r="J34" s="149"/>
      <c r="K34" s="150"/>
      <c r="L34" s="150"/>
      <c r="M34" s="150"/>
      <c r="N34" s="151"/>
    </row>
    <row r="35" spans="1:14" ht="12" customHeight="1" x14ac:dyDescent="0.15">
      <c r="A35" s="186"/>
      <c r="B35" s="188"/>
      <c r="C35" s="190"/>
      <c r="D35" s="194"/>
      <c r="E35" s="194"/>
      <c r="F35" s="196"/>
      <c r="G35" s="196"/>
      <c r="H35" s="196"/>
      <c r="I35" s="210"/>
      <c r="J35" s="149"/>
      <c r="K35" s="150"/>
      <c r="L35" s="150"/>
      <c r="M35" s="150"/>
      <c r="N35" s="151"/>
    </row>
    <row r="36" spans="1:14" ht="12" customHeight="1" x14ac:dyDescent="0.15">
      <c r="A36" s="186"/>
      <c r="B36" s="188"/>
      <c r="C36" s="214"/>
      <c r="D36" s="216"/>
      <c r="E36" s="216"/>
      <c r="F36" s="208"/>
      <c r="G36" s="208"/>
      <c r="H36" s="208"/>
      <c r="I36" s="209"/>
      <c r="J36" s="149"/>
      <c r="K36" s="150"/>
      <c r="L36" s="150"/>
      <c r="M36" s="150"/>
      <c r="N36" s="151"/>
    </row>
    <row r="37" spans="1:14" ht="12" customHeight="1" x14ac:dyDescent="0.15">
      <c r="A37" s="186"/>
      <c r="B37" s="188"/>
      <c r="C37" s="190"/>
      <c r="D37" s="194"/>
      <c r="E37" s="194"/>
      <c r="F37" s="196"/>
      <c r="G37" s="196"/>
      <c r="H37" s="196"/>
      <c r="I37" s="210"/>
      <c r="J37" s="149"/>
      <c r="K37" s="150"/>
      <c r="L37" s="150"/>
      <c r="M37" s="150"/>
      <c r="N37" s="151"/>
    </row>
    <row r="38" spans="1:14" ht="12" customHeight="1" x14ac:dyDescent="0.15">
      <c r="A38" s="186"/>
      <c r="B38" s="188"/>
      <c r="C38" s="214"/>
      <c r="D38" s="216"/>
      <c r="E38" s="216"/>
      <c r="F38" s="208"/>
      <c r="G38" s="208"/>
      <c r="H38" s="208"/>
      <c r="I38" s="209"/>
      <c r="J38" s="149"/>
      <c r="K38" s="150"/>
      <c r="L38" s="150"/>
      <c r="M38" s="150"/>
      <c r="N38" s="151"/>
    </row>
    <row r="39" spans="1:14" ht="12" customHeight="1" thickBot="1" x14ac:dyDescent="0.2">
      <c r="A39" s="186"/>
      <c r="B39" s="188"/>
      <c r="C39" s="205"/>
      <c r="D39" s="207"/>
      <c r="E39" s="207"/>
      <c r="F39" s="196"/>
      <c r="G39" s="196"/>
      <c r="H39" s="196"/>
      <c r="I39" s="210"/>
      <c r="J39" s="149"/>
      <c r="K39" s="150"/>
      <c r="L39" s="150"/>
      <c r="M39" s="150"/>
      <c r="N39" s="151"/>
    </row>
    <row r="40" spans="1:14" ht="12" customHeight="1" x14ac:dyDescent="0.15">
      <c r="A40" s="186"/>
      <c r="B40" s="221"/>
      <c r="C40" s="214"/>
      <c r="D40" s="216"/>
      <c r="E40" s="216"/>
      <c r="F40" s="208">
        <f>ROUND(IF(D40&gt;0,D40*$F$10,E40*$F$10),0)</f>
        <v>0</v>
      </c>
      <c r="G40" s="208">
        <f>ROUND(IF(D40&gt;0,D40*$G$10,E40*$G$10),0)</f>
        <v>0</v>
      </c>
      <c r="H40" s="208">
        <f>ROUND(IF(D40&gt;0,D40*$H$10,E40*$H$10),0)</f>
        <v>0</v>
      </c>
      <c r="I40" s="209">
        <f>ROUND(IF(D40&gt;0,D40*$I$10,E40*$I$10),0)</f>
        <v>0</v>
      </c>
      <c r="J40" s="352" t="s">
        <v>248</v>
      </c>
      <c r="K40" s="353"/>
      <c r="L40" s="353"/>
      <c r="M40" s="353"/>
      <c r="N40" s="354"/>
    </row>
    <row r="41" spans="1:14" ht="12" customHeight="1" x14ac:dyDescent="0.15">
      <c r="A41" s="186"/>
      <c r="B41" s="188"/>
      <c r="C41" s="190"/>
      <c r="D41" s="194"/>
      <c r="E41" s="194"/>
      <c r="F41" s="196"/>
      <c r="G41" s="196"/>
      <c r="H41" s="196"/>
      <c r="I41" s="210"/>
      <c r="J41" s="355"/>
      <c r="K41" s="356"/>
      <c r="L41" s="356"/>
      <c r="M41" s="356"/>
      <c r="N41" s="357"/>
    </row>
    <row r="42" spans="1:14" ht="12" customHeight="1" x14ac:dyDescent="0.15">
      <c r="A42" s="186"/>
      <c r="B42" s="188"/>
      <c r="C42" s="214"/>
      <c r="D42" s="216"/>
      <c r="E42" s="216"/>
      <c r="F42" s="208">
        <f>ROUND(IF(D42&gt;0,D42*$F$10,E42*$F$10),0)</f>
        <v>0</v>
      </c>
      <c r="G42" s="208">
        <f>ROUND(IF(D42&gt;0,D42*$G$10,E42*$G$10),0)</f>
        <v>0</v>
      </c>
      <c r="H42" s="208">
        <f>ROUND(IF(D42&gt;0,D42*$H$10,E42*$H$10),0)</f>
        <v>0</v>
      </c>
      <c r="I42" s="209">
        <f>ROUND(IF(D42&gt;0,D42*$I$10,E42*$I$10),0)</f>
        <v>0</v>
      </c>
      <c r="J42" s="355"/>
      <c r="K42" s="356"/>
      <c r="L42" s="356"/>
      <c r="M42" s="356"/>
      <c r="N42" s="357"/>
    </row>
    <row r="43" spans="1:14" ht="12" customHeight="1" x14ac:dyDescent="0.15">
      <c r="A43" s="186"/>
      <c r="B43" s="188"/>
      <c r="C43" s="190"/>
      <c r="D43" s="194"/>
      <c r="E43" s="194"/>
      <c r="F43" s="196"/>
      <c r="G43" s="196"/>
      <c r="H43" s="196"/>
      <c r="I43" s="210"/>
      <c r="J43" s="355"/>
      <c r="K43" s="356"/>
      <c r="L43" s="356"/>
      <c r="M43" s="356"/>
      <c r="N43" s="357"/>
    </row>
    <row r="44" spans="1:14" ht="12" customHeight="1" x14ac:dyDescent="0.15">
      <c r="A44" s="186"/>
      <c r="B44" s="188"/>
      <c r="C44" s="214"/>
      <c r="D44" s="216"/>
      <c r="E44" s="216"/>
      <c r="F44" s="208">
        <f>ROUND(IF(D44&gt;0,D44*$F$10,E44*$F$10),0)</f>
        <v>0</v>
      </c>
      <c r="G44" s="208">
        <f>ROUND(IF(D44&gt;0,D44*$G$10,E44*$G$10),0)</f>
        <v>0</v>
      </c>
      <c r="H44" s="208">
        <f>ROUND(IF(D44&gt;0,D44*$H$10,E44*$H$10),0)</f>
        <v>0</v>
      </c>
      <c r="I44" s="209">
        <f>ROUND(IF(D44&gt;0,D44*$I$10,E44*$I$10),0)</f>
        <v>0</v>
      </c>
      <c r="J44" s="355"/>
      <c r="K44" s="356"/>
      <c r="L44" s="356"/>
      <c r="M44" s="356"/>
      <c r="N44" s="357"/>
    </row>
    <row r="45" spans="1:14" ht="12" customHeight="1" x14ac:dyDescent="0.15">
      <c r="A45" s="186"/>
      <c r="B45" s="188"/>
      <c r="C45" s="190"/>
      <c r="D45" s="194"/>
      <c r="E45" s="194"/>
      <c r="F45" s="196"/>
      <c r="G45" s="196"/>
      <c r="H45" s="196"/>
      <c r="I45" s="210"/>
      <c r="J45" s="355"/>
      <c r="K45" s="356"/>
      <c r="L45" s="356"/>
      <c r="M45" s="356"/>
      <c r="N45" s="357"/>
    </row>
    <row r="46" spans="1:14" ht="12" customHeight="1" x14ac:dyDescent="0.15">
      <c r="A46" s="186"/>
      <c r="B46" s="188"/>
      <c r="C46" s="214"/>
      <c r="D46" s="216"/>
      <c r="E46" s="216"/>
      <c r="F46" s="208">
        <f>ROUND(IF(D46&gt;0,D46*$F$10,E46*$F$10),0)</f>
        <v>0</v>
      </c>
      <c r="G46" s="208">
        <f>ROUND(IF(D46&gt;0,D46*$G$10,E46*$G$10),0)</f>
        <v>0</v>
      </c>
      <c r="H46" s="208">
        <f>ROUND(IF(D46&gt;0,D46*$H$10,E46*$H$10),0)</f>
        <v>0</v>
      </c>
      <c r="I46" s="209">
        <f>ROUND(IF(D46&gt;0,D46*$I$10,E46*$I$10),0)</f>
        <v>0</v>
      </c>
      <c r="J46" s="355"/>
      <c r="K46" s="356"/>
      <c r="L46" s="356"/>
      <c r="M46" s="356"/>
      <c r="N46" s="357"/>
    </row>
    <row r="47" spans="1:14" ht="12" customHeight="1" x14ac:dyDescent="0.15">
      <c r="A47" s="186"/>
      <c r="B47" s="188"/>
      <c r="C47" s="190"/>
      <c r="D47" s="194"/>
      <c r="E47" s="194"/>
      <c r="F47" s="196"/>
      <c r="G47" s="196"/>
      <c r="H47" s="196"/>
      <c r="I47" s="210"/>
      <c r="J47" s="355"/>
      <c r="K47" s="356"/>
      <c r="L47" s="356"/>
      <c r="M47" s="356"/>
      <c r="N47" s="357"/>
    </row>
    <row r="48" spans="1:14" ht="12" customHeight="1" x14ac:dyDescent="0.15">
      <c r="A48" s="186"/>
      <c r="B48" s="188"/>
      <c r="C48" s="214"/>
      <c r="D48" s="216"/>
      <c r="E48" s="216"/>
      <c r="F48" s="208">
        <f>ROUND(IF(D48&gt;0,D48*$F$10,E48*$F$10),0)</f>
        <v>0</v>
      </c>
      <c r="G48" s="208">
        <f>ROUND(IF(D48&gt;0,D48*$G$10,E48*$G$10),0)</f>
        <v>0</v>
      </c>
      <c r="H48" s="208">
        <f>ROUND(IF(D48&gt;0,D48*$H$10,E48*$H$10),0)</f>
        <v>0</v>
      </c>
      <c r="I48" s="209">
        <f>ROUND(IF(D48&gt;0,D48*$I$10,E48*$I$10),0)</f>
        <v>0</v>
      </c>
      <c r="J48" s="355"/>
      <c r="K48" s="356"/>
      <c r="L48" s="356"/>
      <c r="M48" s="356"/>
      <c r="N48" s="357"/>
    </row>
    <row r="49" spans="1:14" ht="12" customHeight="1" x14ac:dyDescent="0.15">
      <c r="A49" s="186"/>
      <c r="B49" s="188"/>
      <c r="C49" s="190"/>
      <c r="D49" s="194"/>
      <c r="E49" s="194"/>
      <c r="F49" s="196"/>
      <c r="G49" s="196"/>
      <c r="H49" s="196"/>
      <c r="I49" s="210"/>
      <c r="J49" s="355"/>
      <c r="K49" s="356"/>
      <c r="L49" s="356"/>
      <c r="M49" s="356"/>
      <c r="N49" s="357"/>
    </row>
    <row r="50" spans="1:14" ht="12" customHeight="1" x14ac:dyDescent="0.15">
      <c r="A50" s="186"/>
      <c r="B50" s="188"/>
      <c r="C50" s="214"/>
      <c r="D50" s="216"/>
      <c r="E50" s="216"/>
      <c r="F50" s="208">
        <f>ROUND(IF(D50&gt;0,D50*$F$10,E50*$F$10),0)</f>
        <v>0</v>
      </c>
      <c r="G50" s="208">
        <f>ROUND(IF(D50&gt;0,D50*$G$10,E50*$G$10),0)</f>
        <v>0</v>
      </c>
      <c r="H50" s="208">
        <f>ROUND(IF(D50&gt;0,D50*$H$10,E50*$H$10),0)</f>
        <v>0</v>
      </c>
      <c r="I50" s="209">
        <f>ROUND(IF(D50&gt;0,D50*$I$10,E50*$I$10),0)</f>
        <v>0</v>
      </c>
      <c r="J50" s="355"/>
      <c r="K50" s="356"/>
      <c r="L50" s="356"/>
      <c r="M50" s="356"/>
      <c r="N50" s="357"/>
    </row>
    <row r="51" spans="1:14" ht="12" customHeight="1" thickBot="1" x14ac:dyDescent="0.2">
      <c r="A51" s="220"/>
      <c r="B51" s="232"/>
      <c r="C51" s="233"/>
      <c r="D51" s="234"/>
      <c r="E51" s="234"/>
      <c r="F51" s="235"/>
      <c r="G51" s="235"/>
      <c r="H51" s="235"/>
      <c r="I51" s="236"/>
      <c r="J51" s="358"/>
      <c r="K51" s="359"/>
      <c r="L51" s="359"/>
      <c r="M51" s="359"/>
      <c r="N51" s="360"/>
    </row>
    <row r="52" spans="1:14" ht="12.75" customHeight="1" thickBot="1" x14ac:dyDescent="0.2"/>
    <row r="53" spans="1:14" s="48" customFormat="1" ht="7.5" customHeight="1" x14ac:dyDescent="0.2">
      <c r="A53" s="5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1"/>
    </row>
    <row r="54" spans="1:14" s="95" customFormat="1" ht="22.5" customHeight="1" x14ac:dyDescent="0.2">
      <c r="A54" s="92"/>
      <c r="B54" s="110" t="s">
        <v>20</v>
      </c>
      <c r="C54" s="93"/>
      <c r="D54" s="93"/>
      <c r="E54" s="93"/>
      <c r="F54" s="93"/>
      <c r="G54" s="93"/>
      <c r="H54" s="93"/>
      <c r="I54" s="93"/>
      <c r="J54" s="111" t="s">
        <v>42</v>
      </c>
      <c r="K54" s="93"/>
      <c r="L54" s="93"/>
      <c r="M54" s="93"/>
      <c r="N54" s="94"/>
    </row>
    <row r="55" spans="1:14" s="95" customFormat="1" ht="22.5" customHeight="1" x14ac:dyDescent="0.15">
      <c r="A55" s="92"/>
      <c r="B55" s="93"/>
      <c r="C55" s="176" t="s">
        <v>21</v>
      </c>
      <c r="D55" s="96" t="s">
        <v>40</v>
      </c>
      <c r="E55" s="96"/>
      <c r="F55" s="96"/>
      <c r="G55" s="96"/>
      <c r="H55" s="96"/>
      <c r="I55" s="96"/>
      <c r="J55" s="96"/>
      <c r="K55" s="96"/>
      <c r="L55" s="96"/>
      <c r="M55" s="97"/>
      <c r="N55" s="94"/>
    </row>
    <row r="56" spans="1:14" s="95" customFormat="1" ht="22.5" customHeight="1" x14ac:dyDescent="0.15">
      <c r="A56" s="92"/>
      <c r="B56" s="93"/>
      <c r="C56" s="178"/>
      <c r="D56" s="96" t="s">
        <v>279</v>
      </c>
      <c r="E56" s="96"/>
      <c r="F56" s="96"/>
      <c r="G56" s="96"/>
      <c r="H56" s="96"/>
      <c r="I56" s="96"/>
      <c r="J56" s="96"/>
      <c r="K56" s="96"/>
      <c r="L56" s="96"/>
      <c r="M56" s="97"/>
      <c r="N56" s="94"/>
    </row>
    <row r="57" spans="1:14" s="95" customFormat="1" ht="8.25" customHeight="1" x14ac:dyDescent="0.15">
      <c r="A57" s="92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s="95" customFormat="1" ht="17.25" x14ac:dyDescent="0.15">
      <c r="A58" s="92"/>
      <c r="B58" s="93"/>
      <c r="C58" s="98" t="s">
        <v>22</v>
      </c>
      <c r="D58" s="99"/>
      <c r="E58" s="100"/>
      <c r="F58" s="98" t="s">
        <v>23</v>
      </c>
      <c r="G58" s="100"/>
      <c r="H58" s="98" t="s">
        <v>180</v>
      </c>
      <c r="I58" s="99"/>
      <c r="J58" s="99"/>
      <c r="K58" s="99"/>
      <c r="L58" s="99"/>
      <c r="M58" s="100"/>
      <c r="N58" s="94"/>
    </row>
    <row r="59" spans="1:14" s="95" customFormat="1" ht="20.25" customHeight="1" x14ac:dyDescent="0.15">
      <c r="A59" s="92"/>
      <c r="B59" s="93"/>
      <c r="C59" s="148" t="s">
        <v>83</v>
      </c>
      <c r="D59" s="101" t="s">
        <v>181</v>
      </c>
      <c r="E59" s="96"/>
      <c r="F59" s="107" t="s">
        <v>25</v>
      </c>
      <c r="G59" s="108"/>
      <c r="H59" s="109"/>
      <c r="I59" s="109"/>
      <c r="J59" s="109"/>
      <c r="K59" s="109"/>
      <c r="L59" s="96"/>
      <c r="M59" s="97"/>
      <c r="N59" s="94"/>
    </row>
    <row r="60" spans="1:14" s="95" customFormat="1" ht="20.25" customHeight="1" x14ac:dyDescent="0.15">
      <c r="A60" s="92"/>
      <c r="B60" s="93"/>
      <c r="C60" s="176" t="s">
        <v>41</v>
      </c>
      <c r="D60" s="101" t="s">
        <v>24</v>
      </c>
      <c r="E60" s="96"/>
      <c r="F60" s="107" t="s">
        <v>25</v>
      </c>
      <c r="G60" s="108"/>
      <c r="H60" s="109"/>
      <c r="I60" s="109"/>
      <c r="J60" s="109"/>
      <c r="K60" s="109"/>
      <c r="L60" s="96"/>
      <c r="M60" s="97"/>
      <c r="N60" s="94"/>
    </row>
    <row r="61" spans="1:14" s="95" customFormat="1" ht="20.25" customHeight="1" x14ac:dyDescent="0.15">
      <c r="A61" s="92"/>
      <c r="B61" s="93"/>
      <c r="C61" s="177"/>
      <c r="D61" s="101" t="s">
        <v>26</v>
      </c>
      <c r="E61" s="96"/>
      <c r="F61" s="107" t="s">
        <v>25</v>
      </c>
      <c r="G61" s="108"/>
      <c r="H61" s="109"/>
      <c r="I61" s="109"/>
      <c r="J61" s="109"/>
      <c r="K61" s="109"/>
      <c r="L61" s="96"/>
      <c r="M61" s="97"/>
      <c r="N61" s="94"/>
    </row>
    <row r="62" spans="1:14" s="95" customFormat="1" ht="20.25" customHeight="1" x14ac:dyDescent="0.15">
      <c r="A62" s="92"/>
      <c r="B62" s="93"/>
      <c r="C62" s="178"/>
      <c r="D62" s="101" t="s">
        <v>28</v>
      </c>
      <c r="E62" s="96"/>
      <c r="F62" s="107" t="s">
        <v>25</v>
      </c>
      <c r="G62" s="108"/>
      <c r="H62" s="109" t="s">
        <v>29</v>
      </c>
      <c r="I62" s="109"/>
      <c r="J62" s="109"/>
      <c r="K62" s="109"/>
      <c r="L62" s="96"/>
      <c r="M62" s="97"/>
      <c r="N62" s="94"/>
    </row>
    <row r="63" spans="1:14" s="95" customFormat="1" ht="20.25" customHeight="1" x14ac:dyDescent="0.15">
      <c r="A63" s="92"/>
      <c r="B63" s="93"/>
      <c r="C63" s="176" t="s">
        <v>30</v>
      </c>
      <c r="D63" s="101" t="s">
        <v>31</v>
      </c>
      <c r="E63" s="96"/>
      <c r="F63" s="107" t="s">
        <v>25</v>
      </c>
      <c r="G63" s="108"/>
      <c r="H63" s="109"/>
      <c r="I63" s="109"/>
      <c r="J63" s="109"/>
      <c r="K63" s="109"/>
      <c r="L63" s="96"/>
      <c r="M63" s="97"/>
      <c r="N63" s="94"/>
    </row>
    <row r="64" spans="1:14" s="95" customFormat="1" ht="20.25" customHeight="1" x14ac:dyDescent="0.15">
      <c r="A64" s="92"/>
      <c r="B64" s="93"/>
      <c r="C64" s="177"/>
      <c r="D64" s="101" t="s">
        <v>32</v>
      </c>
      <c r="E64" s="96"/>
      <c r="F64" s="107" t="s">
        <v>25</v>
      </c>
      <c r="G64" s="108"/>
      <c r="H64" s="109"/>
      <c r="I64" s="109"/>
      <c r="J64" s="109"/>
      <c r="K64" s="109"/>
      <c r="L64" s="96"/>
      <c r="M64" s="97"/>
      <c r="N64" s="94"/>
    </row>
    <row r="65" spans="1:14" s="95" customFormat="1" ht="20.25" customHeight="1" x14ac:dyDescent="0.15">
      <c r="A65" s="92"/>
      <c r="B65" s="93"/>
      <c r="C65" s="177"/>
      <c r="D65" s="101" t="s">
        <v>33</v>
      </c>
      <c r="E65" s="96"/>
      <c r="F65" s="107" t="s">
        <v>25</v>
      </c>
      <c r="G65" s="108"/>
      <c r="H65" s="109"/>
      <c r="I65" s="109"/>
      <c r="J65" s="109"/>
      <c r="K65" s="109"/>
      <c r="L65" s="96"/>
      <c r="M65" s="97"/>
      <c r="N65" s="94"/>
    </row>
    <row r="66" spans="1:14" s="95" customFormat="1" ht="20.25" customHeight="1" x14ac:dyDescent="0.15">
      <c r="A66" s="92"/>
      <c r="B66" s="93"/>
      <c r="C66" s="177"/>
      <c r="D66" s="101" t="s">
        <v>34</v>
      </c>
      <c r="E66" s="96"/>
      <c r="F66" s="107" t="s">
        <v>25</v>
      </c>
      <c r="G66" s="108"/>
      <c r="H66" s="109" t="s">
        <v>27</v>
      </c>
      <c r="I66" s="109"/>
      <c r="J66" s="109"/>
      <c r="K66" s="109"/>
      <c r="L66" s="96"/>
      <c r="M66" s="97"/>
      <c r="N66" s="94"/>
    </row>
    <row r="67" spans="1:14" s="95" customFormat="1" ht="20.25" customHeight="1" x14ac:dyDescent="0.15">
      <c r="A67" s="92"/>
      <c r="B67" s="93"/>
      <c r="C67" s="177"/>
      <c r="D67" s="101" t="s">
        <v>35</v>
      </c>
      <c r="E67" s="96"/>
      <c r="F67" s="107" t="s">
        <v>25</v>
      </c>
      <c r="G67" s="108"/>
      <c r="H67" s="109"/>
      <c r="I67" s="109"/>
      <c r="J67" s="109"/>
      <c r="K67" s="109"/>
      <c r="L67" s="96"/>
      <c r="M67" s="97"/>
      <c r="N67" s="94"/>
    </row>
    <row r="68" spans="1:14" s="95" customFormat="1" ht="20.25" customHeight="1" x14ac:dyDescent="0.15">
      <c r="A68" s="92"/>
      <c r="B68" s="93"/>
      <c r="C68" s="177"/>
      <c r="D68" s="101" t="s">
        <v>36</v>
      </c>
      <c r="E68" s="96"/>
      <c r="F68" s="107" t="s">
        <v>25</v>
      </c>
      <c r="G68" s="108"/>
      <c r="H68" s="109"/>
      <c r="I68" s="109"/>
      <c r="J68" s="109"/>
      <c r="K68" s="109"/>
      <c r="L68" s="96"/>
      <c r="M68" s="97"/>
      <c r="N68" s="94"/>
    </row>
    <row r="69" spans="1:14" s="95" customFormat="1" ht="20.25" customHeight="1" x14ac:dyDescent="0.15">
      <c r="A69" s="92"/>
      <c r="B69" s="93"/>
      <c r="C69" s="177"/>
      <c r="D69" s="101"/>
      <c r="E69" s="96"/>
      <c r="F69" s="107" t="s">
        <v>25</v>
      </c>
      <c r="G69" s="108"/>
      <c r="H69" s="109"/>
      <c r="I69" s="109"/>
      <c r="J69" s="109"/>
      <c r="K69" s="109"/>
      <c r="L69" s="96"/>
      <c r="M69" s="97"/>
      <c r="N69" s="94"/>
    </row>
    <row r="70" spans="1:14" s="95" customFormat="1" ht="20.25" customHeight="1" x14ac:dyDescent="0.15">
      <c r="A70" s="92"/>
      <c r="B70" s="93"/>
      <c r="C70" s="178"/>
      <c r="D70" s="101"/>
      <c r="E70" s="96"/>
      <c r="F70" s="107" t="s">
        <v>25</v>
      </c>
      <c r="G70" s="108"/>
      <c r="H70" s="109"/>
      <c r="I70" s="109"/>
      <c r="J70" s="109"/>
      <c r="K70" s="109"/>
      <c r="L70" s="96"/>
      <c r="M70" s="97"/>
      <c r="N70" s="94"/>
    </row>
    <row r="71" spans="1:14" s="95" customFormat="1" ht="20.25" customHeight="1" x14ac:dyDescent="0.15">
      <c r="A71" s="92"/>
      <c r="B71" s="93"/>
      <c r="C71" s="231" t="s">
        <v>37</v>
      </c>
      <c r="D71" s="101" t="s">
        <v>38</v>
      </c>
      <c r="E71" s="96"/>
      <c r="F71" s="107" t="s">
        <v>25</v>
      </c>
      <c r="G71" s="108"/>
      <c r="H71" s="109" t="s">
        <v>39</v>
      </c>
      <c r="I71" s="109"/>
      <c r="J71" s="109"/>
      <c r="K71" s="109"/>
      <c r="L71" s="96"/>
      <c r="M71" s="97"/>
      <c r="N71" s="94"/>
    </row>
    <row r="72" spans="1:14" s="95" customFormat="1" ht="20.25" customHeight="1" x14ac:dyDescent="0.15">
      <c r="A72" s="92"/>
      <c r="B72" s="93"/>
      <c r="C72" s="231"/>
      <c r="D72" s="101"/>
      <c r="E72" s="96"/>
      <c r="F72" s="107" t="s">
        <v>25</v>
      </c>
      <c r="G72" s="108"/>
      <c r="H72" s="109"/>
      <c r="I72" s="109"/>
      <c r="J72" s="109"/>
      <c r="K72" s="109"/>
      <c r="L72" s="96"/>
      <c r="M72" s="97"/>
      <c r="N72" s="94"/>
    </row>
    <row r="73" spans="1:14" s="62" customFormat="1" ht="7.5" customHeight="1" thickBot="1" x14ac:dyDescent="0.2">
      <c r="A73" s="63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5"/>
    </row>
    <row r="74" spans="1:14" s="62" customFormat="1" ht="22.5" customHeight="1" x14ac:dyDescent="0.15"/>
    <row r="75" spans="1:14" s="62" customFormat="1" ht="22.5" customHeight="1" x14ac:dyDescent="0.15"/>
    <row r="76" spans="1:14" s="62" customFormat="1" ht="22.5" customHeight="1" x14ac:dyDescent="0.15"/>
    <row r="77" spans="1:14" s="62" customFormat="1" ht="22.5" customHeight="1" x14ac:dyDescent="0.15"/>
    <row r="78" spans="1:14" s="62" customFormat="1" ht="22.5" customHeight="1" x14ac:dyDescent="0.15"/>
    <row r="79" spans="1:14" s="62" customFormat="1" ht="22.5" customHeight="1" x14ac:dyDescent="0.15"/>
    <row r="80" spans="1:14" s="62" customFormat="1" ht="22.5" customHeight="1" x14ac:dyDescent="0.15"/>
    <row r="81" s="139" customFormat="1" ht="22.5" customHeight="1" x14ac:dyDescent="0.15"/>
  </sheetData>
  <mergeCells count="182">
    <mergeCell ref="C55:C56"/>
    <mergeCell ref="C60:C62"/>
    <mergeCell ref="C63:C70"/>
    <mergeCell ref="C71:C72"/>
    <mergeCell ref="H48:H49"/>
    <mergeCell ref="I48:I49"/>
    <mergeCell ref="B50:B51"/>
    <mergeCell ref="C50:C51"/>
    <mergeCell ref="D50:D51"/>
    <mergeCell ref="E50:E51"/>
    <mergeCell ref="F50:F51"/>
    <mergeCell ref="G50:G51"/>
    <mergeCell ref="H50:H51"/>
    <mergeCell ref="I50:I51"/>
    <mergeCell ref="B48:B49"/>
    <mergeCell ref="C48:C49"/>
    <mergeCell ref="D48:D49"/>
    <mergeCell ref="E48:E49"/>
    <mergeCell ref="F48:F49"/>
    <mergeCell ref="G48:G49"/>
    <mergeCell ref="J40:N51"/>
    <mergeCell ref="B42:B43"/>
    <mergeCell ref="C42:C43"/>
    <mergeCell ref="D42:D43"/>
    <mergeCell ref="E42:E43"/>
    <mergeCell ref="F42:F43"/>
    <mergeCell ref="G42:G43"/>
    <mergeCell ref="H42:H43"/>
    <mergeCell ref="I42:I43"/>
    <mergeCell ref="H44:H45"/>
    <mergeCell ref="I44:I45"/>
    <mergeCell ref="B46:B47"/>
    <mergeCell ref="C46:C47"/>
    <mergeCell ref="D46:D47"/>
    <mergeCell ref="E46:E47"/>
    <mergeCell ref="F46:F47"/>
    <mergeCell ref="G46:G47"/>
    <mergeCell ref="H46:H47"/>
    <mergeCell ref="I46:I47"/>
    <mergeCell ref="B44:B45"/>
    <mergeCell ref="C44:C45"/>
    <mergeCell ref="D44:D45"/>
    <mergeCell ref="E44:E45"/>
    <mergeCell ref="F44:F45"/>
    <mergeCell ref="H38:H39"/>
    <mergeCell ref="I38:I39"/>
    <mergeCell ref="A40:A51"/>
    <mergeCell ref="B40:B41"/>
    <mergeCell ref="C40:C41"/>
    <mergeCell ref="D40:D41"/>
    <mergeCell ref="E40:E41"/>
    <mergeCell ref="F40:F41"/>
    <mergeCell ref="G40:G41"/>
    <mergeCell ref="H40:H41"/>
    <mergeCell ref="B38:B39"/>
    <mergeCell ref="C38:C39"/>
    <mergeCell ref="D38:D39"/>
    <mergeCell ref="E38:E39"/>
    <mergeCell ref="F38:F39"/>
    <mergeCell ref="G38:G39"/>
    <mergeCell ref="I40:I41"/>
    <mergeCell ref="G44:G45"/>
    <mergeCell ref="H34:H35"/>
    <mergeCell ref="I34:I35"/>
    <mergeCell ref="B36:B37"/>
    <mergeCell ref="C36:C37"/>
    <mergeCell ref="D36:D37"/>
    <mergeCell ref="E36:E37"/>
    <mergeCell ref="F36:F37"/>
    <mergeCell ref="G36:G37"/>
    <mergeCell ref="H36:H37"/>
    <mergeCell ref="I36:I37"/>
    <mergeCell ref="B34:B35"/>
    <mergeCell ref="C34:C35"/>
    <mergeCell ref="D34:D35"/>
    <mergeCell ref="E34:E35"/>
    <mergeCell ref="F34:F35"/>
    <mergeCell ref="G34:G35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B30:B31"/>
    <mergeCell ref="C30:C31"/>
    <mergeCell ref="D30:D31"/>
    <mergeCell ref="E30:E31"/>
    <mergeCell ref="F30:F31"/>
    <mergeCell ref="G30:G31"/>
    <mergeCell ref="B28:B29"/>
    <mergeCell ref="C28:C29"/>
    <mergeCell ref="D28:D29"/>
    <mergeCell ref="E28:E29"/>
    <mergeCell ref="F28:F29"/>
    <mergeCell ref="G28:G29"/>
    <mergeCell ref="H28:H29"/>
    <mergeCell ref="I28:I29"/>
    <mergeCell ref="B26:B27"/>
    <mergeCell ref="C26:C27"/>
    <mergeCell ref="D26:D27"/>
    <mergeCell ref="E26:E27"/>
    <mergeCell ref="F26:F27"/>
    <mergeCell ref="G26:G27"/>
    <mergeCell ref="B24:B25"/>
    <mergeCell ref="C24:C25"/>
    <mergeCell ref="D24:D25"/>
    <mergeCell ref="E24:E25"/>
    <mergeCell ref="F24:F25"/>
    <mergeCell ref="G24:G25"/>
    <mergeCell ref="H24:H25"/>
    <mergeCell ref="I24:I25"/>
    <mergeCell ref="H26:H27"/>
    <mergeCell ref="I26:I27"/>
    <mergeCell ref="B22:B23"/>
    <mergeCell ref="C22:C23"/>
    <mergeCell ref="D22:D23"/>
    <mergeCell ref="E22:E23"/>
    <mergeCell ref="F22:F23"/>
    <mergeCell ref="G22:G23"/>
    <mergeCell ref="H22:H23"/>
    <mergeCell ref="I22:I23"/>
    <mergeCell ref="J22:N23"/>
    <mergeCell ref="H18:H19"/>
    <mergeCell ref="I18:I19"/>
    <mergeCell ref="J18:N18"/>
    <mergeCell ref="J19:N19"/>
    <mergeCell ref="B20:B21"/>
    <mergeCell ref="C20:C21"/>
    <mergeCell ref="D20:D21"/>
    <mergeCell ref="E20:E21"/>
    <mergeCell ref="F20:F21"/>
    <mergeCell ref="G20:G21"/>
    <mergeCell ref="B18:B19"/>
    <mergeCell ref="C18:C19"/>
    <mergeCell ref="D18:D19"/>
    <mergeCell ref="E18:E19"/>
    <mergeCell ref="F18:F19"/>
    <mergeCell ref="G18:G19"/>
    <mergeCell ref="H20:H21"/>
    <mergeCell ref="I20:I21"/>
    <mergeCell ref="J20:N21"/>
    <mergeCell ref="I14:I15"/>
    <mergeCell ref="J14:N14"/>
    <mergeCell ref="J15:N15"/>
    <mergeCell ref="B16:B17"/>
    <mergeCell ref="C16:C17"/>
    <mergeCell ref="D16:D17"/>
    <mergeCell ref="E16:E17"/>
    <mergeCell ref="F16:F17"/>
    <mergeCell ref="G16:G17"/>
    <mergeCell ref="H16:H17"/>
    <mergeCell ref="I16:I17"/>
    <mergeCell ref="J17:N17"/>
    <mergeCell ref="A3:C3"/>
    <mergeCell ref="A4:C4"/>
    <mergeCell ref="A5:C5"/>
    <mergeCell ref="A6:C6"/>
    <mergeCell ref="C10:C11"/>
    <mergeCell ref="D10:E10"/>
    <mergeCell ref="J10:N11"/>
    <mergeCell ref="A12:A39"/>
    <mergeCell ref="B12:B13"/>
    <mergeCell ref="C12:C13"/>
    <mergeCell ref="D12:D13"/>
    <mergeCell ref="E12:E13"/>
    <mergeCell ref="F12:F13"/>
    <mergeCell ref="G12:G13"/>
    <mergeCell ref="H12:H13"/>
    <mergeCell ref="I12:I13"/>
    <mergeCell ref="J12:N13"/>
    <mergeCell ref="B14:B15"/>
    <mergeCell ref="C14:C15"/>
    <mergeCell ref="D14:D15"/>
    <mergeCell ref="E14:E15"/>
    <mergeCell ref="F14:F15"/>
    <mergeCell ref="G14:G15"/>
    <mergeCell ref="H14:H15"/>
  </mergeCells>
  <phoneticPr fontId="2"/>
  <pageMargins left="0.78740157480314965" right="0.19685039370078741" top="0.31496062992125984" bottom="0.19685039370078741" header="0.23622047244094491" footer="0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showZeros="0" zoomScaleNormal="100" workbookViewId="0">
      <selection activeCell="A6" sqref="A6:I6"/>
    </sheetView>
  </sheetViews>
  <sheetFormatPr defaultColWidth="9" defaultRowHeight="13.5" x14ac:dyDescent="0.15"/>
  <cols>
    <col min="1" max="1" width="5.375" style="128" customWidth="1"/>
    <col min="2" max="2" width="3.125" style="128" customWidth="1"/>
    <col min="3" max="3" width="13.375" style="128" customWidth="1"/>
    <col min="4" max="9" width="7.875" style="128" customWidth="1"/>
    <col min="10" max="10" width="11.875" style="128" customWidth="1"/>
    <col min="11" max="11" width="5.625" style="128" customWidth="1"/>
    <col min="12" max="12" width="9.875" style="128" customWidth="1"/>
    <col min="13" max="14" width="6.5" style="128" customWidth="1"/>
    <col min="15" max="16384" width="9" style="128"/>
  </cols>
  <sheetData>
    <row r="1" spans="1:14" ht="24" x14ac:dyDescent="0.25">
      <c r="A1" s="46" t="s">
        <v>256</v>
      </c>
    </row>
    <row r="2" spans="1:14" ht="6" customHeight="1" x14ac:dyDescent="0.25">
      <c r="A2" s="46"/>
      <c r="I2" s="48"/>
    </row>
    <row r="3" spans="1:14" ht="21" customHeight="1" x14ac:dyDescent="0.2">
      <c r="A3" s="168" t="s">
        <v>47</v>
      </c>
      <c r="B3" s="169"/>
      <c r="C3" s="169"/>
      <c r="D3" s="49"/>
      <c r="E3" s="69" t="s">
        <v>51</v>
      </c>
      <c r="F3" s="69" t="s">
        <v>52</v>
      </c>
      <c r="G3" s="50">
        <v>0.8</v>
      </c>
      <c r="H3" s="69" t="s">
        <v>53</v>
      </c>
      <c r="I3" s="51" t="s">
        <v>54</v>
      </c>
      <c r="J3" s="49">
        <f>D3*G3</f>
        <v>0</v>
      </c>
      <c r="K3" s="52" t="s">
        <v>55</v>
      </c>
    </row>
    <row r="4" spans="1:14" ht="21" customHeight="1" x14ac:dyDescent="0.2">
      <c r="A4" s="168" t="s">
        <v>48</v>
      </c>
      <c r="B4" s="169"/>
      <c r="C4" s="169"/>
      <c r="D4" s="49"/>
      <c r="E4" s="69" t="s">
        <v>51</v>
      </c>
      <c r="F4" s="69" t="s">
        <v>52</v>
      </c>
      <c r="G4" s="50">
        <v>1</v>
      </c>
      <c r="H4" s="69" t="s">
        <v>53</v>
      </c>
      <c r="I4" s="51" t="s">
        <v>54</v>
      </c>
      <c r="J4" s="49">
        <f>D4*G4</f>
        <v>0</v>
      </c>
      <c r="K4" s="52" t="s">
        <v>55</v>
      </c>
    </row>
    <row r="5" spans="1:14" s="129" customFormat="1" ht="21" customHeight="1" x14ac:dyDescent="0.2">
      <c r="A5" s="170" t="s">
        <v>49</v>
      </c>
      <c r="B5" s="171"/>
      <c r="C5" s="171"/>
      <c r="D5" s="113"/>
      <c r="E5" s="112" t="s">
        <v>51</v>
      </c>
      <c r="F5" s="112" t="s">
        <v>208</v>
      </c>
      <c r="G5" s="116"/>
      <c r="H5" s="112" t="s">
        <v>210</v>
      </c>
      <c r="I5" s="114" t="s">
        <v>54</v>
      </c>
      <c r="J5" s="113"/>
      <c r="K5" s="115" t="s">
        <v>55</v>
      </c>
    </row>
    <row r="6" spans="1:14" ht="21" customHeight="1" x14ac:dyDescent="0.2">
      <c r="A6" s="168" t="s">
        <v>50</v>
      </c>
      <c r="B6" s="169"/>
      <c r="C6" s="169"/>
      <c r="D6" s="130"/>
      <c r="E6" s="69"/>
      <c r="F6" s="131"/>
      <c r="G6" s="130"/>
      <c r="H6" s="130"/>
      <c r="I6" s="51" t="s">
        <v>54</v>
      </c>
      <c r="J6" s="49"/>
      <c r="K6" s="52" t="s">
        <v>55</v>
      </c>
    </row>
    <row r="7" spans="1:14" ht="6" customHeight="1" thickBot="1" x14ac:dyDescent="0.3">
      <c r="A7" s="46"/>
      <c r="B7" s="53"/>
      <c r="I7" s="48"/>
    </row>
    <row r="8" spans="1:14" ht="21.75" customHeight="1" thickBot="1" x14ac:dyDescent="0.25">
      <c r="B8" s="132"/>
      <c r="C8" s="133"/>
      <c r="D8" s="48"/>
      <c r="E8" s="167" t="s">
        <v>280</v>
      </c>
      <c r="F8" s="54">
        <f>SUM(J3:J6)</f>
        <v>0</v>
      </c>
      <c r="G8" s="53" t="s">
        <v>45</v>
      </c>
      <c r="H8" s="134"/>
      <c r="I8" s="132"/>
      <c r="J8" s="132"/>
      <c r="K8" s="132"/>
      <c r="L8" s="132"/>
      <c r="M8" s="132"/>
      <c r="N8" s="132"/>
    </row>
    <row r="9" spans="1:14" ht="6.75" customHeight="1" thickBot="1" x14ac:dyDescent="0.2">
      <c r="A9" s="132"/>
      <c r="B9" s="132"/>
      <c r="C9" s="132"/>
      <c r="D9" s="133"/>
      <c r="E9" s="132"/>
      <c r="F9" s="132"/>
      <c r="G9" s="132"/>
      <c r="H9" s="134"/>
      <c r="I9" s="132"/>
      <c r="J9" s="132"/>
      <c r="K9" s="132"/>
      <c r="L9" s="132"/>
      <c r="M9" s="132"/>
      <c r="N9" s="132"/>
    </row>
    <row r="10" spans="1:14" ht="15" customHeight="1" x14ac:dyDescent="0.15">
      <c r="A10" s="55" t="s">
        <v>0</v>
      </c>
      <c r="B10" s="70" t="s">
        <v>1</v>
      </c>
      <c r="C10" s="172" t="s">
        <v>5</v>
      </c>
      <c r="D10" s="174" t="s">
        <v>19</v>
      </c>
      <c r="E10" s="175"/>
      <c r="F10" s="56">
        <f>F8</f>
        <v>0</v>
      </c>
      <c r="G10" s="56">
        <v>20</v>
      </c>
      <c r="H10" s="56">
        <v>30</v>
      </c>
      <c r="I10" s="57">
        <v>100</v>
      </c>
      <c r="J10" s="179" t="s">
        <v>2</v>
      </c>
      <c r="K10" s="180"/>
      <c r="L10" s="180"/>
      <c r="M10" s="180"/>
      <c r="N10" s="181"/>
    </row>
    <row r="11" spans="1:14" ht="15" thickBot="1" x14ac:dyDescent="0.2">
      <c r="A11" s="58" t="s">
        <v>3</v>
      </c>
      <c r="B11" s="135" t="s">
        <v>4</v>
      </c>
      <c r="C11" s="237"/>
      <c r="D11" s="164" t="s">
        <v>18</v>
      </c>
      <c r="E11" s="136" t="s">
        <v>6</v>
      </c>
      <c r="F11" s="137" t="s">
        <v>252</v>
      </c>
      <c r="G11" s="137" t="s">
        <v>16</v>
      </c>
      <c r="H11" s="137" t="s">
        <v>177</v>
      </c>
      <c r="I11" s="138" t="s">
        <v>17</v>
      </c>
      <c r="J11" s="182"/>
      <c r="K11" s="183"/>
      <c r="L11" s="183"/>
      <c r="M11" s="183"/>
      <c r="N11" s="184"/>
    </row>
    <row r="12" spans="1:14" ht="12" customHeight="1" x14ac:dyDescent="0.15">
      <c r="A12" s="185" t="s">
        <v>121</v>
      </c>
      <c r="B12" s="187"/>
      <c r="C12" s="238" t="s">
        <v>253</v>
      </c>
      <c r="D12" s="240"/>
      <c r="E12" s="240">
        <v>4</v>
      </c>
      <c r="F12" s="195">
        <f>ROUND(IF(D12&gt;0,D12*$F$10,E12*$F$10),0)</f>
        <v>0</v>
      </c>
      <c r="G12" s="195">
        <f>ROUND(IF(D12&gt;0,D12*$G$10,E12*$G$10),0)</f>
        <v>80</v>
      </c>
      <c r="H12" s="195">
        <f>ROUND(IF(D12&gt;0,D12*$H$10,E12*$H$10),0)</f>
        <v>120</v>
      </c>
      <c r="I12" s="197">
        <f>ROUND(IF(D12&gt;0,D12*$I$10,E12*$I$10),0)</f>
        <v>400</v>
      </c>
      <c r="J12" s="242" t="s">
        <v>169</v>
      </c>
      <c r="K12" s="243"/>
      <c r="L12" s="243"/>
      <c r="M12" s="243"/>
      <c r="N12" s="244"/>
    </row>
    <row r="13" spans="1:14" ht="12" customHeight="1" x14ac:dyDescent="0.15">
      <c r="A13" s="186"/>
      <c r="B13" s="188"/>
      <c r="C13" s="239"/>
      <c r="D13" s="241"/>
      <c r="E13" s="241"/>
      <c r="F13" s="196"/>
      <c r="G13" s="196"/>
      <c r="H13" s="196"/>
      <c r="I13" s="198"/>
      <c r="J13" s="245"/>
      <c r="K13" s="246"/>
      <c r="L13" s="246"/>
      <c r="M13" s="246"/>
      <c r="N13" s="247"/>
    </row>
    <row r="14" spans="1:14" ht="12" customHeight="1" x14ac:dyDescent="0.15">
      <c r="A14" s="186"/>
      <c r="B14" s="188"/>
      <c r="C14" s="248" t="s">
        <v>254</v>
      </c>
      <c r="D14" s="249"/>
      <c r="E14" s="249">
        <v>4</v>
      </c>
      <c r="F14" s="208">
        <f>ROUND(IF(D14&gt;0,D14*$F$10,E14*$F$10),0)</f>
        <v>0</v>
      </c>
      <c r="G14" s="208">
        <f>ROUND(IF(D14&gt;0,D14*$G$10,E14*$G$10),0)</f>
        <v>80</v>
      </c>
      <c r="H14" s="208">
        <f>ROUND(IF(D14&gt;0,D14*$H$10,E14*$H$10),0)</f>
        <v>120</v>
      </c>
      <c r="I14" s="209">
        <f>ROUND(IF(D14&gt;0,D14*$I$10,E14*$I$10),0)</f>
        <v>400</v>
      </c>
      <c r="J14" s="250"/>
      <c r="K14" s="251"/>
      <c r="L14" s="251"/>
      <c r="M14" s="251"/>
      <c r="N14" s="252"/>
    </row>
    <row r="15" spans="1:14" ht="12" customHeight="1" x14ac:dyDescent="0.15">
      <c r="A15" s="186"/>
      <c r="B15" s="188"/>
      <c r="C15" s="239"/>
      <c r="D15" s="241"/>
      <c r="E15" s="241"/>
      <c r="F15" s="196"/>
      <c r="G15" s="196"/>
      <c r="H15" s="196"/>
      <c r="I15" s="210"/>
      <c r="J15" s="85" t="s">
        <v>91</v>
      </c>
      <c r="K15" s="86"/>
      <c r="L15" s="86"/>
      <c r="M15" s="86"/>
      <c r="N15" s="87"/>
    </row>
    <row r="16" spans="1:14" ht="12" customHeight="1" x14ac:dyDescent="0.15">
      <c r="A16" s="186"/>
      <c r="B16" s="188" t="s">
        <v>8</v>
      </c>
      <c r="C16" s="248" t="s">
        <v>57</v>
      </c>
      <c r="D16" s="253">
        <v>12.4</v>
      </c>
      <c r="E16" s="249">
        <v>12</v>
      </c>
      <c r="F16" s="208">
        <f>ROUND(IF(D16&gt;0,D16*$F$10,E16*$F$10),0)</f>
        <v>0</v>
      </c>
      <c r="G16" s="208">
        <f>ROUND(IF(D16&gt;0,D16*$G$10,E16*$G$10),0)</f>
        <v>248</v>
      </c>
      <c r="H16" s="208">
        <f>ROUND(IF(D16&gt;0,D16*$H$10,E16*$H$10),0)</f>
        <v>372</v>
      </c>
      <c r="I16" s="209">
        <f>ROUND(IF(D16&gt;0,D16*$I$10,E16*$I$10),0)</f>
        <v>1240</v>
      </c>
      <c r="J16" s="255" t="s">
        <v>124</v>
      </c>
      <c r="K16" s="256"/>
      <c r="L16" s="256"/>
      <c r="M16" s="256"/>
      <c r="N16" s="257"/>
    </row>
    <row r="17" spans="1:14" ht="12" customHeight="1" x14ac:dyDescent="0.15">
      <c r="A17" s="186"/>
      <c r="B17" s="188"/>
      <c r="C17" s="239"/>
      <c r="D17" s="254"/>
      <c r="E17" s="241"/>
      <c r="F17" s="196"/>
      <c r="G17" s="196"/>
      <c r="H17" s="196"/>
      <c r="I17" s="210"/>
      <c r="J17" s="255" t="s">
        <v>125</v>
      </c>
      <c r="K17" s="256"/>
      <c r="L17" s="256"/>
      <c r="M17" s="256"/>
      <c r="N17" s="257"/>
    </row>
    <row r="18" spans="1:14" ht="12" customHeight="1" x14ac:dyDescent="0.15">
      <c r="A18" s="186"/>
      <c r="B18" s="188"/>
      <c r="C18" s="248" t="s">
        <v>255</v>
      </c>
      <c r="D18" s="249"/>
      <c r="E18" s="249">
        <v>6</v>
      </c>
      <c r="F18" s="208">
        <f>ROUND(IF(D18&gt;0,D18*$F$10,E18*$F$10),0)</f>
        <v>0</v>
      </c>
      <c r="G18" s="208">
        <f>ROUND(IF(D18&gt;0,D18*$G$10,E18*$G$10),0)</f>
        <v>120</v>
      </c>
      <c r="H18" s="208">
        <f>ROUND(IF(D18&gt;0,D18*$H$10,E18*$H$10),0)</f>
        <v>180</v>
      </c>
      <c r="I18" s="209">
        <f>ROUND(IF(D18&gt;0,D18*$I$10,E18*$I$10),0)</f>
        <v>600</v>
      </c>
      <c r="J18" s="255" t="s">
        <v>216</v>
      </c>
      <c r="K18" s="256"/>
      <c r="L18" s="256"/>
      <c r="M18" s="256"/>
      <c r="N18" s="257"/>
    </row>
    <row r="19" spans="1:14" ht="12" customHeight="1" x14ac:dyDescent="0.15">
      <c r="A19" s="186"/>
      <c r="B19" s="188"/>
      <c r="C19" s="239"/>
      <c r="D19" s="241"/>
      <c r="E19" s="241"/>
      <c r="F19" s="196"/>
      <c r="G19" s="196"/>
      <c r="H19" s="196"/>
      <c r="I19" s="210"/>
      <c r="J19" s="258" t="s">
        <v>217</v>
      </c>
      <c r="K19" s="259"/>
      <c r="L19" s="259"/>
      <c r="M19" s="259"/>
      <c r="N19" s="260"/>
    </row>
    <row r="20" spans="1:14" ht="12" customHeight="1" x14ac:dyDescent="0.15">
      <c r="A20" s="186"/>
      <c r="B20" s="188"/>
      <c r="C20" s="248" t="s">
        <v>128</v>
      </c>
      <c r="D20" s="249"/>
      <c r="E20" s="249">
        <v>1</v>
      </c>
      <c r="F20" s="208">
        <f>ROUND(IF(D20&gt;0,D20*$F$10,E20*$F$10),0)</f>
        <v>0</v>
      </c>
      <c r="G20" s="208">
        <f>ROUND(IF(D20&gt;0,D20*$G$10,E20*$G$10),0)</f>
        <v>20</v>
      </c>
      <c r="H20" s="208">
        <f>ROUND(IF(D20&gt;0,D20*$H$10,E20*$H$10),0)</f>
        <v>30</v>
      </c>
      <c r="I20" s="209">
        <f>ROUND(IF(D20&gt;0,D20*$I$10,E20*$I$10),0)</f>
        <v>100</v>
      </c>
      <c r="J20" s="250" t="s">
        <v>148</v>
      </c>
      <c r="K20" s="251"/>
      <c r="L20" s="251"/>
      <c r="M20" s="251"/>
      <c r="N20" s="252"/>
    </row>
    <row r="21" spans="1:14" ht="12" customHeight="1" x14ac:dyDescent="0.15">
      <c r="A21" s="186"/>
      <c r="B21" s="188"/>
      <c r="C21" s="239"/>
      <c r="D21" s="241"/>
      <c r="E21" s="241"/>
      <c r="F21" s="196"/>
      <c r="G21" s="196"/>
      <c r="H21" s="196"/>
      <c r="I21" s="210"/>
      <c r="J21" s="250" t="s">
        <v>218</v>
      </c>
      <c r="K21" s="251"/>
      <c r="L21" s="251"/>
      <c r="M21" s="251"/>
      <c r="N21" s="252"/>
    </row>
    <row r="22" spans="1:14" ht="12" customHeight="1" x14ac:dyDescent="0.15">
      <c r="A22" s="186"/>
      <c r="B22" s="188"/>
      <c r="C22" s="248" t="s">
        <v>64</v>
      </c>
      <c r="D22" s="249"/>
      <c r="E22" s="249">
        <v>50</v>
      </c>
      <c r="F22" s="208">
        <f>ROUND(IF(D22&gt;0,D22*$F$10,E22*$F$10),0)</f>
        <v>0</v>
      </c>
      <c r="G22" s="208">
        <f>ROUND(IF(D22&gt;0,D22*$G$10,E22*$G$10),0)</f>
        <v>1000</v>
      </c>
      <c r="H22" s="208">
        <f>ROUND(IF(D22&gt;0,D22*$H$10,E22*$H$10),0)</f>
        <v>1500</v>
      </c>
      <c r="I22" s="209">
        <f>ROUND(IF(D22&gt;0,D22*$I$10,E22*$I$10),0)</f>
        <v>5000</v>
      </c>
      <c r="J22" s="250" t="s">
        <v>174</v>
      </c>
      <c r="K22" s="251"/>
      <c r="L22" s="251"/>
      <c r="M22" s="251"/>
      <c r="N22" s="252"/>
    </row>
    <row r="23" spans="1:14" ht="12" customHeight="1" x14ac:dyDescent="0.15">
      <c r="A23" s="186"/>
      <c r="B23" s="188"/>
      <c r="C23" s="239"/>
      <c r="D23" s="241"/>
      <c r="E23" s="241"/>
      <c r="F23" s="196"/>
      <c r="G23" s="196"/>
      <c r="H23" s="196"/>
      <c r="I23" s="210"/>
      <c r="J23" s="250" t="s">
        <v>219</v>
      </c>
      <c r="K23" s="251"/>
      <c r="L23" s="251"/>
      <c r="M23" s="251"/>
      <c r="N23" s="252"/>
    </row>
    <row r="24" spans="1:14" ht="12" customHeight="1" x14ac:dyDescent="0.15">
      <c r="A24" s="186"/>
      <c r="B24" s="188"/>
      <c r="C24" s="248" t="s">
        <v>93</v>
      </c>
      <c r="D24" s="249"/>
      <c r="E24" s="249">
        <v>2</v>
      </c>
      <c r="F24" s="208">
        <f>ROUND(IF(D24&gt;0,D24*$F$10,E24*$F$10),0)</f>
        <v>0</v>
      </c>
      <c r="G24" s="208">
        <f>ROUND(IF(D24&gt;0,D24*$G$10,E24*$G$10),0)</f>
        <v>40</v>
      </c>
      <c r="H24" s="208">
        <f>ROUND(IF(D24&gt;0,D24*$H$10,E24*$H$10),0)</f>
        <v>60</v>
      </c>
      <c r="I24" s="209">
        <f>ROUND(IF(D24&gt;0,D24*$I$10,E24*$I$10),0)</f>
        <v>200</v>
      </c>
      <c r="J24" s="255" t="s">
        <v>9</v>
      </c>
      <c r="K24" s="256"/>
      <c r="L24" s="256"/>
      <c r="M24" s="256"/>
      <c r="N24" s="257"/>
    </row>
    <row r="25" spans="1:14" ht="12" customHeight="1" x14ac:dyDescent="0.15">
      <c r="A25" s="186"/>
      <c r="B25" s="188"/>
      <c r="C25" s="239"/>
      <c r="D25" s="241"/>
      <c r="E25" s="241"/>
      <c r="F25" s="196"/>
      <c r="G25" s="196"/>
      <c r="H25" s="196"/>
      <c r="I25" s="210"/>
      <c r="J25" s="255"/>
      <c r="K25" s="256"/>
      <c r="L25" s="256"/>
      <c r="M25" s="256"/>
      <c r="N25" s="257"/>
    </row>
    <row r="26" spans="1:14" ht="12" customHeight="1" x14ac:dyDescent="0.15">
      <c r="A26" s="186"/>
      <c r="B26" s="188"/>
      <c r="C26" s="248" t="s">
        <v>92</v>
      </c>
      <c r="D26" s="249"/>
      <c r="E26" s="249">
        <v>25</v>
      </c>
      <c r="F26" s="208">
        <f>ROUND(IF(D26&gt;0,D26*$F$10,E26*$F$10),0)</f>
        <v>0</v>
      </c>
      <c r="G26" s="208">
        <f>ROUND(IF(D26&gt;0,D26*$G$10,E26*$G$10),0)</f>
        <v>500</v>
      </c>
      <c r="H26" s="208">
        <f>ROUND(IF(D26&gt;0,D26*$H$10,E26*$H$10),0)</f>
        <v>750</v>
      </c>
      <c r="I26" s="209">
        <f>ROUND(IF(D26&gt;0,D26*$I$10,E26*$I$10),0)</f>
        <v>2500</v>
      </c>
      <c r="J26" s="255" t="s">
        <v>10</v>
      </c>
      <c r="K26" s="256"/>
      <c r="L26" s="256"/>
      <c r="M26" s="256"/>
      <c r="N26" s="257"/>
    </row>
    <row r="27" spans="1:14" ht="12" customHeight="1" x14ac:dyDescent="0.15">
      <c r="A27" s="186"/>
      <c r="B27" s="188"/>
      <c r="C27" s="239"/>
      <c r="D27" s="241"/>
      <c r="E27" s="241"/>
      <c r="F27" s="196"/>
      <c r="G27" s="196"/>
      <c r="H27" s="196"/>
      <c r="I27" s="210"/>
      <c r="J27" s="255"/>
      <c r="K27" s="256"/>
      <c r="L27" s="256"/>
      <c r="M27" s="256"/>
      <c r="N27" s="257"/>
    </row>
    <row r="28" spans="1:14" ht="12" customHeight="1" x14ac:dyDescent="0.15">
      <c r="A28" s="186"/>
      <c r="B28" s="188"/>
      <c r="C28" s="248" t="s">
        <v>81</v>
      </c>
      <c r="D28" s="249"/>
      <c r="E28" s="249">
        <v>4</v>
      </c>
      <c r="F28" s="208">
        <f>ROUND(IF(D28&gt;0,D28*$F$10,E28*$F$10),0)</f>
        <v>0</v>
      </c>
      <c r="G28" s="208">
        <f>ROUND(IF(D28&gt;0,D28*$G$10,E28*$G$10),0)</f>
        <v>80</v>
      </c>
      <c r="H28" s="208">
        <f>ROUND(IF(D28&gt;0,D28*$H$10,E28*$H$10),0)</f>
        <v>120</v>
      </c>
      <c r="I28" s="209">
        <f>ROUND(IF(D28&gt;0,D28*$I$10,E28*$I$10),0)</f>
        <v>400</v>
      </c>
      <c r="J28" s="85" t="s">
        <v>214</v>
      </c>
      <c r="K28" s="86"/>
      <c r="L28" s="86"/>
      <c r="M28" s="86"/>
      <c r="N28" s="87"/>
    </row>
    <row r="29" spans="1:14" ht="12" customHeight="1" x14ac:dyDescent="0.15">
      <c r="A29" s="186"/>
      <c r="B29" s="188"/>
      <c r="C29" s="239"/>
      <c r="D29" s="241"/>
      <c r="E29" s="241"/>
      <c r="F29" s="196"/>
      <c r="G29" s="196"/>
      <c r="H29" s="196"/>
      <c r="I29" s="210"/>
      <c r="J29" s="124" t="s">
        <v>220</v>
      </c>
      <c r="K29" s="86"/>
      <c r="L29" s="86"/>
      <c r="M29" s="86"/>
      <c r="N29" s="87"/>
    </row>
    <row r="30" spans="1:14" ht="12" customHeight="1" x14ac:dyDescent="0.15">
      <c r="A30" s="186"/>
      <c r="B30" s="188"/>
      <c r="C30" s="248" t="s">
        <v>73</v>
      </c>
      <c r="D30" s="249"/>
      <c r="E30" s="249">
        <v>5</v>
      </c>
      <c r="F30" s="208">
        <f>ROUND(IF(D30&gt;0,D30*$F$10,E30*$F$10),0)</f>
        <v>0</v>
      </c>
      <c r="G30" s="208">
        <f>ROUND(IF(D30&gt;0,D30*$G$10,E30*$G$10),0)</f>
        <v>100</v>
      </c>
      <c r="H30" s="208">
        <f>ROUND(IF(D30&gt;0,D30*$H$10,E30*$H$10),0)</f>
        <v>150</v>
      </c>
      <c r="I30" s="209">
        <f>ROUND(IF(D30&gt;0,D30*$I$10,E30*$I$10),0)</f>
        <v>500</v>
      </c>
      <c r="J30" s="85"/>
      <c r="K30" s="86"/>
      <c r="L30" s="86"/>
      <c r="M30" s="86"/>
      <c r="N30" s="87"/>
    </row>
    <row r="31" spans="1:14" ht="12" customHeight="1" x14ac:dyDescent="0.15">
      <c r="A31" s="186"/>
      <c r="B31" s="188"/>
      <c r="C31" s="239"/>
      <c r="D31" s="241"/>
      <c r="E31" s="241"/>
      <c r="F31" s="196"/>
      <c r="G31" s="196"/>
      <c r="H31" s="196"/>
      <c r="I31" s="210"/>
      <c r="J31" s="85" t="s">
        <v>44</v>
      </c>
      <c r="K31" s="86"/>
      <c r="L31" s="86"/>
      <c r="M31" s="86"/>
      <c r="N31" s="87"/>
    </row>
    <row r="32" spans="1:14" ht="12" customHeight="1" x14ac:dyDescent="0.15">
      <c r="A32" s="186"/>
      <c r="B32" s="188"/>
      <c r="C32" s="248"/>
      <c r="D32" s="249"/>
      <c r="E32" s="249"/>
      <c r="F32" s="208">
        <f>ROUND(IF(D32&gt;0,D32*$F$10,E32*$F$10),0)</f>
        <v>0</v>
      </c>
      <c r="G32" s="208">
        <f t="shared" ref="G32" si="0">ROUND(IF(D32&gt;0,D32*$G$10,E32*$G$10),0)</f>
        <v>0</v>
      </c>
      <c r="H32" s="208">
        <f t="shared" ref="H32" si="1">ROUND(IF(D32&gt;0,D32*$H$10,E32*$H$10),0)</f>
        <v>0</v>
      </c>
      <c r="I32" s="209">
        <f t="shared" ref="I32" si="2">ROUND(IF(D32&gt;0,D32*$I$10,E32*$I$10),0)</f>
        <v>0</v>
      </c>
      <c r="J32" s="85" t="s">
        <v>46</v>
      </c>
      <c r="K32" s="86"/>
      <c r="L32" s="86"/>
      <c r="M32" s="86"/>
      <c r="N32" s="87"/>
    </row>
    <row r="33" spans="1:14" ht="12" customHeight="1" x14ac:dyDescent="0.15">
      <c r="A33" s="186"/>
      <c r="B33" s="188"/>
      <c r="C33" s="239"/>
      <c r="D33" s="241"/>
      <c r="E33" s="241"/>
      <c r="F33" s="196"/>
      <c r="G33" s="196"/>
      <c r="H33" s="196"/>
      <c r="I33" s="210"/>
      <c r="J33" s="85"/>
      <c r="K33" s="86"/>
      <c r="L33" s="86"/>
      <c r="M33" s="86"/>
      <c r="N33" s="87"/>
    </row>
    <row r="34" spans="1:14" ht="12" customHeight="1" x14ac:dyDescent="0.15">
      <c r="A34" s="186"/>
      <c r="B34" s="188"/>
      <c r="C34" s="248" t="s">
        <v>82</v>
      </c>
      <c r="D34" s="249"/>
      <c r="E34" s="249">
        <v>50</v>
      </c>
      <c r="F34" s="208">
        <f>ROUND(IF(D34&gt;0,D34*$F$10,E34*$F$10),0)</f>
        <v>0</v>
      </c>
      <c r="G34" s="208">
        <f t="shared" ref="G34" si="3">ROUND(IF(D34&gt;0,D34*$G$10,E34*$G$10),0)</f>
        <v>1000</v>
      </c>
      <c r="H34" s="208">
        <f t="shared" ref="H34" si="4">ROUND(IF(D34&gt;0,D34*$H$10,E34*$H$10),0)</f>
        <v>1500</v>
      </c>
      <c r="I34" s="209">
        <f t="shared" ref="I34" si="5">ROUND(IF(D34&gt;0,D34*$I$10,E34*$I$10),0)</f>
        <v>5000</v>
      </c>
      <c r="J34" s="85"/>
      <c r="K34" s="86"/>
      <c r="L34" s="86"/>
      <c r="M34" s="86"/>
      <c r="N34" s="87"/>
    </row>
    <row r="35" spans="1:14" ht="12" customHeight="1" x14ac:dyDescent="0.15">
      <c r="A35" s="186"/>
      <c r="B35" s="188"/>
      <c r="C35" s="239"/>
      <c r="D35" s="241"/>
      <c r="E35" s="241"/>
      <c r="F35" s="196"/>
      <c r="G35" s="196"/>
      <c r="H35" s="196"/>
      <c r="I35" s="210"/>
      <c r="J35" s="85"/>
      <c r="K35" s="86"/>
      <c r="L35" s="86"/>
      <c r="M35" s="86"/>
      <c r="N35" s="87"/>
    </row>
    <row r="36" spans="1:14" ht="12" customHeight="1" x14ac:dyDescent="0.15">
      <c r="A36" s="186"/>
      <c r="B36" s="188"/>
      <c r="C36" s="248" t="s">
        <v>64</v>
      </c>
      <c r="D36" s="249"/>
      <c r="E36" s="249">
        <v>65</v>
      </c>
      <c r="F36" s="208">
        <f>ROUND(IF(D36&gt;0,D36*$F$10,E36*$F$10),0)</f>
        <v>0</v>
      </c>
      <c r="G36" s="208">
        <f t="shared" ref="G36" si="6">ROUND(IF(D36&gt;0,D36*$G$10,E36*$G$10),0)</f>
        <v>1300</v>
      </c>
      <c r="H36" s="208">
        <f t="shared" ref="H36" si="7">ROUND(IF(D36&gt;0,D36*$H$10,E36*$H$10),0)</f>
        <v>1950</v>
      </c>
      <c r="I36" s="209">
        <f t="shared" ref="I36" si="8">ROUND(IF(D36&gt;0,D36*$I$10,E36*$I$10),0)</f>
        <v>6500</v>
      </c>
      <c r="J36" s="66"/>
      <c r="K36" s="67"/>
      <c r="L36" s="67"/>
      <c r="M36" s="67"/>
      <c r="N36" s="68"/>
    </row>
    <row r="37" spans="1:14" ht="12" customHeight="1" x14ac:dyDescent="0.15">
      <c r="A37" s="186"/>
      <c r="B37" s="188"/>
      <c r="C37" s="239"/>
      <c r="D37" s="241"/>
      <c r="E37" s="241"/>
      <c r="F37" s="196"/>
      <c r="G37" s="196"/>
      <c r="H37" s="196"/>
      <c r="I37" s="210"/>
      <c r="J37" s="66"/>
      <c r="K37" s="67"/>
      <c r="L37" s="67"/>
      <c r="M37" s="67"/>
      <c r="N37" s="68"/>
    </row>
    <row r="38" spans="1:14" ht="12" customHeight="1" x14ac:dyDescent="0.15">
      <c r="A38" s="186"/>
      <c r="B38" s="188"/>
      <c r="C38" s="248"/>
      <c r="D38" s="249"/>
      <c r="E38" s="249"/>
      <c r="F38" s="208">
        <f>ROUND(IF(D38&gt;0,D38*$F$10,E38*$F$10),0)</f>
        <v>0</v>
      </c>
      <c r="G38" s="208">
        <f t="shared" ref="G38" si="9">ROUND(IF(D38&gt;0,D38*$G$10,E38*$G$10),0)</f>
        <v>0</v>
      </c>
      <c r="H38" s="208">
        <f t="shared" ref="H38" si="10">ROUND(IF(D38&gt;0,D38*$H$10,E38*$H$10),0)</f>
        <v>0</v>
      </c>
      <c r="I38" s="209">
        <f t="shared" ref="I38" si="11">ROUND(IF(D38&gt;0,D38*$I$10,E38*$I$10),0)</f>
        <v>0</v>
      </c>
      <c r="J38" s="66"/>
      <c r="K38" s="67"/>
      <c r="L38" s="67"/>
      <c r="M38" s="67"/>
      <c r="N38" s="68"/>
    </row>
    <row r="39" spans="1:14" ht="12" customHeight="1" thickBot="1" x14ac:dyDescent="0.2">
      <c r="A39" s="186"/>
      <c r="B39" s="188"/>
      <c r="C39" s="261"/>
      <c r="D39" s="262"/>
      <c r="E39" s="262"/>
      <c r="F39" s="196"/>
      <c r="G39" s="196"/>
      <c r="H39" s="196"/>
      <c r="I39" s="210"/>
      <c r="J39" s="66"/>
      <c r="K39" s="67"/>
      <c r="L39" s="67"/>
      <c r="M39" s="67"/>
      <c r="N39" s="68"/>
    </row>
    <row r="40" spans="1:14" ht="12" customHeight="1" x14ac:dyDescent="0.15">
      <c r="A40" s="186"/>
      <c r="B40" s="221" t="s">
        <v>85</v>
      </c>
      <c r="C40" s="248" t="s">
        <v>213</v>
      </c>
      <c r="D40" s="249"/>
      <c r="E40" s="249">
        <v>125</v>
      </c>
      <c r="F40" s="208">
        <f>ROUND(IF(D40&gt;0,D40*$F$10,E40*$F$10),0)</f>
        <v>0</v>
      </c>
      <c r="G40" s="208">
        <f>ROUND(IF(D40&gt;0,D40*$G$10,E40*$G$10),0)</f>
        <v>2500</v>
      </c>
      <c r="H40" s="208">
        <f>ROUND(IF(D40&gt;0,D40*$H$10,E40*$H$10),0)</f>
        <v>3750</v>
      </c>
      <c r="I40" s="209">
        <f>ROUND(IF(D40&gt;0,D40*$I$10,E40*$I$10),0)</f>
        <v>12500</v>
      </c>
      <c r="J40" s="222" t="s">
        <v>118</v>
      </c>
      <c r="K40" s="223"/>
      <c r="L40" s="223"/>
      <c r="M40" s="223"/>
      <c r="N40" s="224"/>
    </row>
    <row r="41" spans="1:14" ht="12" customHeight="1" x14ac:dyDescent="0.15">
      <c r="A41" s="186"/>
      <c r="B41" s="188"/>
      <c r="C41" s="239"/>
      <c r="D41" s="241"/>
      <c r="E41" s="241"/>
      <c r="F41" s="196"/>
      <c r="G41" s="196"/>
      <c r="H41" s="196"/>
      <c r="I41" s="210"/>
      <c r="J41" s="225"/>
      <c r="K41" s="226"/>
      <c r="L41" s="226"/>
      <c r="M41" s="226"/>
      <c r="N41" s="227"/>
    </row>
    <row r="42" spans="1:14" ht="12" customHeight="1" x14ac:dyDescent="0.15">
      <c r="A42" s="186"/>
      <c r="B42" s="188"/>
      <c r="C42" s="248"/>
      <c r="D42" s="249"/>
      <c r="E42" s="249"/>
      <c r="F42" s="208">
        <f>ROUND(IF(D42&gt;0,D42*$F$10,E42*$F$10),0)</f>
        <v>0</v>
      </c>
      <c r="G42" s="208">
        <f>ROUND(IF(D42&gt;0,D42*$G$10,E42*$G$10),0)</f>
        <v>0</v>
      </c>
      <c r="H42" s="208">
        <f>ROUND(IF(D42&gt;0,D42*$H$10,E42*$H$10),0)</f>
        <v>0</v>
      </c>
      <c r="I42" s="209">
        <f>ROUND(IF(D42&gt;0,D42*$I$10,E42*$I$10),0)</f>
        <v>0</v>
      </c>
      <c r="J42" s="225"/>
      <c r="K42" s="226"/>
      <c r="L42" s="226"/>
      <c r="M42" s="226"/>
      <c r="N42" s="227"/>
    </row>
    <row r="43" spans="1:14" ht="12" customHeight="1" x14ac:dyDescent="0.15">
      <c r="A43" s="186"/>
      <c r="B43" s="188"/>
      <c r="C43" s="239"/>
      <c r="D43" s="241"/>
      <c r="E43" s="241"/>
      <c r="F43" s="196"/>
      <c r="G43" s="196"/>
      <c r="H43" s="196"/>
      <c r="I43" s="210"/>
      <c r="J43" s="225"/>
      <c r="K43" s="226"/>
      <c r="L43" s="226"/>
      <c r="M43" s="226"/>
      <c r="N43" s="227"/>
    </row>
    <row r="44" spans="1:14" ht="12" customHeight="1" x14ac:dyDescent="0.15">
      <c r="A44" s="186"/>
      <c r="B44" s="188"/>
      <c r="C44" s="248"/>
      <c r="D44" s="249"/>
      <c r="E44" s="249"/>
      <c r="F44" s="208">
        <f>ROUND(IF(D44&gt;0,D44*$F$10,E44*$F$10),0)</f>
        <v>0</v>
      </c>
      <c r="G44" s="208">
        <f>ROUND(IF(D44&gt;0,D44*$G$10,E44*$G$10),0)</f>
        <v>0</v>
      </c>
      <c r="H44" s="208">
        <f>ROUND(IF(D44&gt;0,D44*$H$10,E44*$H$10),0)</f>
        <v>0</v>
      </c>
      <c r="I44" s="209">
        <f>ROUND(IF(D44&gt;0,D44*$I$10,E44*$I$10),0)</f>
        <v>0</v>
      </c>
      <c r="J44" s="225"/>
      <c r="K44" s="226"/>
      <c r="L44" s="226"/>
      <c r="M44" s="226"/>
      <c r="N44" s="227"/>
    </row>
    <row r="45" spans="1:14" ht="12" customHeight="1" x14ac:dyDescent="0.15">
      <c r="A45" s="186"/>
      <c r="B45" s="188"/>
      <c r="C45" s="239"/>
      <c r="D45" s="241"/>
      <c r="E45" s="241"/>
      <c r="F45" s="196"/>
      <c r="G45" s="196"/>
      <c r="H45" s="196"/>
      <c r="I45" s="210"/>
      <c r="J45" s="225"/>
      <c r="K45" s="226"/>
      <c r="L45" s="226"/>
      <c r="M45" s="226"/>
      <c r="N45" s="227"/>
    </row>
    <row r="46" spans="1:14" ht="12" customHeight="1" x14ac:dyDescent="0.15">
      <c r="A46" s="186"/>
      <c r="B46" s="188"/>
      <c r="C46" s="214"/>
      <c r="D46" s="216"/>
      <c r="E46" s="216"/>
      <c r="F46" s="208">
        <f>ROUND(IF(D46&gt;0,D46*$F$10,E46*$F$10),0)</f>
        <v>0</v>
      </c>
      <c r="G46" s="208">
        <f>ROUND(IF(D46&gt;0,D46*$G$10,E46*$G$10),0)</f>
        <v>0</v>
      </c>
      <c r="H46" s="208">
        <f>ROUND(IF(D46&gt;0,D46*$H$10,E46*$H$10),0)</f>
        <v>0</v>
      </c>
      <c r="I46" s="209">
        <f>ROUND(IF(D46&gt;0,D46*$I$10,E46*$I$10),0)</f>
        <v>0</v>
      </c>
      <c r="J46" s="225"/>
      <c r="K46" s="226"/>
      <c r="L46" s="226"/>
      <c r="M46" s="226"/>
      <c r="N46" s="227"/>
    </row>
    <row r="47" spans="1:14" ht="12" customHeight="1" x14ac:dyDescent="0.15">
      <c r="A47" s="186"/>
      <c r="B47" s="188"/>
      <c r="C47" s="190"/>
      <c r="D47" s="194"/>
      <c r="E47" s="194"/>
      <c r="F47" s="196"/>
      <c r="G47" s="196"/>
      <c r="H47" s="196"/>
      <c r="I47" s="210"/>
      <c r="J47" s="225"/>
      <c r="K47" s="226"/>
      <c r="L47" s="226"/>
      <c r="M47" s="226"/>
      <c r="N47" s="227"/>
    </row>
    <row r="48" spans="1:14" ht="12" customHeight="1" x14ac:dyDescent="0.15">
      <c r="A48" s="186"/>
      <c r="B48" s="188"/>
      <c r="C48" s="214"/>
      <c r="D48" s="216"/>
      <c r="E48" s="216"/>
      <c r="F48" s="264">
        <f>ROUND(IF(D48&gt;0,D48*$F$10,E48*$F$10),0)</f>
        <v>0</v>
      </c>
      <c r="G48" s="208">
        <f>ROUND(IF(D48&gt;0,D48*$G$10,E48*$G$10),0)</f>
        <v>0</v>
      </c>
      <c r="H48" s="208">
        <f>ROUND(IF(D48&gt;0,D48*$H$10,E48*$H$10),0)</f>
        <v>0</v>
      </c>
      <c r="I48" s="209">
        <f>ROUND(IF(D48&gt;0,D48*$I$10,E48*$I$10),0)</f>
        <v>0</v>
      </c>
      <c r="J48" s="225"/>
      <c r="K48" s="226"/>
      <c r="L48" s="226"/>
      <c r="M48" s="226"/>
      <c r="N48" s="227"/>
    </row>
    <row r="49" spans="1:14" ht="12" customHeight="1" x14ac:dyDescent="0.15">
      <c r="A49" s="186"/>
      <c r="B49" s="188"/>
      <c r="C49" s="190"/>
      <c r="D49" s="194"/>
      <c r="E49" s="194"/>
      <c r="F49" s="264"/>
      <c r="G49" s="196"/>
      <c r="H49" s="196"/>
      <c r="I49" s="210"/>
      <c r="J49" s="225"/>
      <c r="K49" s="226"/>
      <c r="L49" s="226"/>
      <c r="M49" s="226"/>
      <c r="N49" s="227"/>
    </row>
    <row r="50" spans="1:14" ht="12" customHeight="1" x14ac:dyDescent="0.15">
      <c r="A50" s="186"/>
      <c r="B50" s="188"/>
      <c r="C50" s="214"/>
      <c r="D50" s="216"/>
      <c r="E50" s="216"/>
      <c r="F50" s="263">
        <f>ROUND(IF(D50&gt;0,D50*$F$10,E50*$F$10),0)</f>
        <v>0</v>
      </c>
      <c r="G50" s="208">
        <f>ROUND(IF(D50&gt;0,D50*$G$10,E50*$G$10),0)</f>
        <v>0</v>
      </c>
      <c r="H50" s="208">
        <f>ROUND(IF(D50&gt;0,D50*$H$10,E50*$H$10),0)</f>
        <v>0</v>
      </c>
      <c r="I50" s="209">
        <f>ROUND(IF(D50&gt;0,D50*$I$10,E50*$I$10),0)</f>
        <v>0</v>
      </c>
      <c r="J50" s="225"/>
      <c r="K50" s="226"/>
      <c r="L50" s="226"/>
      <c r="M50" s="226"/>
      <c r="N50" s="227"/>
    </row>
    <row r="51" spans="1:14" ht="12" customHeight="1" thickBot="1" x14ac:dyDescent="0.2">
      <c r="A51" s="220"/>
      <c r="B51" s="232"/>
      <c r="C51" s="233"/>
      <c r="D51" s="234"/>
      <c r="E51" s="234"/>
      <c r="F51" s="235"/>
      <c r="G51" s="235"/>
      <c r="H51" s="235"/>
      <c r="I51" s="236"/>
      <c r="J51" s="228"/>
      <c r="K51" s="229"/>
      <c r="L51" s="229"/>
      <c r="M51" s="229"/>
      <c r="N51" s="230"/>
    </row>
    <row r="52" spans="1:14" ht="12.75" customHeight="1" thickBot="1" x14ac:dyDescent="0.2"/>
    <row r="53" spans="1:14" s="48" customFormat="1" ht="7.5" customHeight="1" x14ac:dyDescent="0.2">
      <c r="A53" s="5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1"/>
    </row>
    <row r="54" spans="1:14" s="95" customFormat="1" ht="22.5" customHeight="1" x14ac:dyDescent="0.2">
      <c r="A54" s="92"/>
      <c r="B54" s="110" t="s">
        <v>278</v>
      </c>
      <c r="C54" s="93"/>
      <c r="D54" s="93"/>
      <c r="E54" s="93"/>
      <c r="F54" s="93"/>
      <c r="G54" s="93"/>
      <c r="H54" s="93"/>
      <c r="I54" s="93"/>
      <c r="J54" s="111" t="s">
        <v>42</v>
      </c>
      <c r="K54" s="93"/>
      <c r="L54" s="93"/>
      <c r="M54" s="93"/>
      <c r="N54" s="94"/>
    </row>
    <row r="55" spans="1:14" s="95" customFormat="1" ht="22.5" customHeight="1" x14ac:dyDescent="0.15">
      <c r="A55" s="92"/>
      <c r="B55" s="93"/>
      <c r="C55" s="176" t="s">
        <v>21</v>
      </c>
      <c r="D55" s="96" t="s">
        <v>40</v>
      </c>
      <c r="E55" s="96"/>
      <c r="F55" s="96"/>
      <c r="G55" s="96"/>
      <c r="H55" s="96"/>
      <c r="I55" s="96"/>
      <c r="J55" s="96"/>
      <c r="K55" s="96"/>
      <c r="L55" s="96"/>
      <c r="M55" s="97"/>
      <c r="N55" s="94"/>
    </row>
    <row r="56" spans="1:14" s="95" customFormat="1" ht="22.5" customHeight="1" x14ac:dyDescent="0.15">
      <c r="A56" s="92"/>
      <c r="B56" s="93"/>
      <c r="C56" s="178"/>
      <c r="D56" s="96" t="s">
        <v>279</v>
      </c>
      <c r="E56" s="96"/>
      <c r="F56" s="96"/>
      <c r="G56" s="96"/>
      <c r="H56" s="96"/>
      <c r="I56" s="96"/>
      <c r="J56" s="96"/>
      <c r="K56" s="96"/>
      <c r="L56" s="96"/>
      <c r="M56" s="97"/>
      <c r="N56" s="94"/>
    </row>
    <row r="57" spans="1:14" s="95" customFormat="1" ht="8.25" customHeight="1" x14ac:dyDescent="0.15">
      <c r="A57" s="92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s="95" customFormat="1" ht="17.25" x14ac:dyDescent="0.15">
      <c r="A58" s="92"/>
      <c r="B58" s="93"/>
      <c r="C58" s="98" t="s">
        <v>22</v>
      </c>
      <c r="D58" s="99"/>
      <c r="E58" s="100"/>
      <c r="F58" s="98" t="s">
        <v>23</v>
      </c>
      <c r="G58" s="100"/>
      <c r="H58" s="98" t="s">
        <v>180</v>
      </c>
      <c r="I58" s="99"/>
      <c r="J58" s="99"/>
      <c r="K58" s="99"/>
      <c r="L58" s="99"/>
      <c r="M58" s="100"/>
      <c r="N58" s="94"/>
    </row>
    <row r="59" spans="1:14" s="95" customFormat="1" ht="20.25" customHeight="1" x14ac:dyDescent="0.15">
      <c r="A59" s="92"/>
      <c r="B59" s="93"/>
      <c r="C59" s="117" t="s">
        <v>83</v>
      </c>
      <c r="D59" s="101" t="s">
        <v>181</v>
      </c>
      <c r="E59" s="96"/>
      <c r="F59" s="107" t="s">
        <v>25</v>
      </c>
      <c r="G59" s="108"/>
      <c r="H59" s="109"/>
      <c r="I59" s="109"/>
      <c r="J59" s="109"/>
      <c r="K59" s="109"/>
      <c r="L59" s="96"/>
      <c r="M59" s="97"/>
      <c r="N59" s="94"/>
    </row>
    <row r="60" spans="1:14" s="95" customFormat="1" ht="20.25" customHeight="1" x14ac:dyDescent="0.15">
      <c r="A60" s="92"/>
      <c r="B60" s="93"/>
      <c r="C60" s="176" t="s">
        <v>41</v>
      </c>
      <c r="D60" s="101" t="s">
        <v>24</v>
      </c>
      <c r="E60" s="96"/>
      <c r="F60" s="107" t="s">
        <v>25</v>
      </c>
      <c r="G60" s="108"/>
      <c r="H60" s="109"/>
      <c r="I60" s="109"/>
      <c r="J60" s="109"/>
      <c r="K60" s="109"/>
      <c r="L60" s="96"/>
      <c r="M60" s="97"/>
      <c r="N60" s="94"/>
    </row>
    <row r="61" spans="1:14" s="95" customFormat="1" ht="20.25" customHeight="1" x14ac:dyDescent="0.15">
      <c r="A61" s="92"/>
      <c r="B61" s="93"/>
      <c r="C61" s="177"/>
      <c r="D61" s="101" t="s">
        <v>26</v>
      </c>
      <c r="E61" s="96"/>
      <c r="F61" s="107" t="s">
        <v>25</v>
      </c>
      <c r="G61" s="108"/>
      <c r="H61" s="109"/>
      <c r="I61" s="109"/>
      <c r="J61" s="109"/>
      <c r="K61" s="109"/>
      <c r="L61" s="96"/>
      <c r="M61" s="97"/>
      <c r="N61" s="94"/>
    </row>
    <row r="62" spans="1:14" s="95" customFormat="1" ht="20.25" customHeight="1" x14ac:dyDescent="0.15">
      <c r="A62" s="92"/>
      <c r="B62" s="93"/>
      <c r="C62" s="178"/>
      <c r="D62" s="101" t="s">
        <v>28</v>
      </c>
      <c r="E62" s="96"/>
      <c r="F62" s="107" t="s">
        <v>25</v>
      </c>
      <c r="G62" s="108"/>
      <c r="H62" s="109" t="s">
        <v>29</v>
      </c>
      <c r="I62" s="109"/>
      <c r="J62" s="109"/>
      <c r="K62" s="109"/>
      <c r="L62" s="96"/>
      <c r="M62" s="97"/>
      <c r="N62" s="94"/>
    </row>
    <row r="63" spans="1:14" s="95" customFormat="1" ht="20.25" customHeight="1" x14ac:dyDescent="0.15">
      <c r="A63" s="92"/>
      <c r="B63" s="93"/>
      <c r="C63" s="176" t="s">
        <v>30</v>
      </c>
      <c r="D63" s="101" t="s">
        <v>31</v>
      </c>
      <c r="E63" s="96"/>
      <c r="F63" s="107" t="s">
        <v>25</v>
      </c>
      <c r="G63" s="108"/>
      <c r="H63" s="109"/>
      <c r="I63" s="109"/>
      <c r="J63" s="109"/>
      <c r="K63" s="109"/>
      <c r="L63" s="96"/>
      <c r="M63" s="97"/>
      <c r="N63" s="94"/>
    </row>
    <row r="64" spans="1:14" s="95" customFormat="1" ht="20.25" customHeight="1" x14ac:dyDescent="0.15">
      <c r="A64" s="92"/>
      <c r="B64" s="93"/>
      <c r="C64" s="177"/>
      <c r="D64" s="101" t="s">
        <v>32</v>
      </c>
      <c r="E64" s="96"/>
      <c r="F64" s="107" t="s">
        <v>25</v>
      </c>
      <c r="G64" s="108"/>
      <c r="H64" s="109"/>
      <c r="I64" s="109"/>
      <c r="J64" s="109"/>
      <c r="K64" s="109"/>
      <c r="L64" s="96"/>
      <c r="M64" s="97"/>
      <c r="N64" s="94"/>
    </row>
    <row r="65" spans="1:14" s="95" customFormat="1" ht="20.25" customHeight="1" x14ac:dyDescent="0.15">
      <c r="A65" s="92"/>
      <c r="B65" s="93"/>
      <c r="C65" s="177"/>
      <c r="D65" s="101" t="s">
        <v>33</v>
      </c>
      <c r="E65" s="96"/>
      <c r="F65" s="107" t="s">
        <v>25</v>
      </c>
      <c r="G65" s="108"/>
      <c r="H65" s="109"/>
      <c r="I65" s="109"/>
      <c r="J65" s="109"/>
      <c r="K65" s="109"/>
      <c r="L65" s="96"/>
      <c r="M65" s="97"/>
      <c r="N65" s="94"/>
    </row>
    <row r="66" spans="1:14" s="95" customFormat="1" ht="20.25" customHeight="1" x14ac:dyDescent="0.15">
      <c r="A66" s="92"/>
      <c r="B66" s="93"/>
      <c r="C66" s="177"/>
      <c r="D66" s="101" t="s">
        <v>34</v>
      </c>
      <c r="E66" s="96"/>
      <c r="F66" s="107" t="s">
        <v>25</v>
      </c>
      <c r="G66" s="108"/>
      <c r="H66" s="109" t="s">
        <v>27</v>
      </c>
      <c r="I66" s="109"/>
      <c r="J66" s="109"/>
      <c r="K66" s="109"/>
      <c r="L66" s="96"/>
      <c r="M66" s="97"/>
      <c r="N66" s="94"/>
    </row>
    <row r="67" spans="1:14" s="95" customFormat="1" ht="20.25" customHeight="1" x14ac:dyDescent="0.15">
      <c r="A67" s="92"/>
      <c r="B67" s="93"/>
      <c r="C67" s="177"/>
      <c r="D67" s="101" t="s">
        <v>35</v>
      </c>
      <c r="E67" s="96"/>
      <c r="F67" s="107" t="s">
        <v>25</v>
      </c>
      <c r="G67" s="108"/>
      <c r="H67" s="109"/>
      <c r="I67" s="109"/>
      <c r="J67" s="109"/>
      <c r="K67" s="109"/>
      <c r="L67" s="96"/>
      <c r="M67" s="97"/>
      <c r="N67" s="94"/>
    </row>
    <row r="68" spans="1:14" s="95" customFormat="1" ht="20.25" customHeight="1" x14ac:dyDescent="0.15">
      <c r="A68" s="92"/>
      <c r="B68" s="93"/>
      <c r="C68" s="177"/>
      <c r="D68" s="101" t="s">
        <v>36</v>
      </c>
      <c r="E68" s="96"/>
      <c r="F68" s="107" t="s">
        <v>25</v>
      </c>
      <c r="G68" s="108"/>
      <c r="H68" s="109"/>
      <c r="I68" s="109"/>
      <c r="J68" s="109"/>
      <c r="K68" s="109"/>
      <c r="L68" s="96"/>
      <c r="M68" s="97"/>
      <c r="N68" s="94"/>
    </row>
    <row r="69" spans="1:14" s="95" customFormat="1" ht="20.25" customHeight="1" x14ac:dyDescent="0.15">
      <c r="A69" s="92"/>
      <c r="B69" s="93"/>
      <c r="C69" s="177"/>
      <c r="D69" s="101"/>
      <c r="E69" s="96"/>
      <c r="F69" s="107" t="s">
        <v>25</v>
      </c>
      <c r="G69" s="108"/>
      <c r="H69" s="109"/>
      <c r="I69" s="109"/>
      <c r="J69" s="109"/>
      <c r="K69" s="109"/>
      <c r="L69" s="96"/>
      <c r="M69" s="97"/>
      <c r="N69" s="94"/>
    </row>
    <row r="70" spans="1:14" s="95" customFormat="1" ht="20.25" customHeight="1" x14ac:dyDescent="0.15">
      <c r="A70" s="92"/>
      <c r="B70" s="93"/>
      <c r="C70" s="178"/>
      <c r="D70" s="101"/>
      <c r="E70" s="96"/>
      <c r="F70" s="107" t="s">
        <v>25</v>
      </c>
      <c r="G70" s="108"/>
      <c r="H70" s="109"/>
      <c r="I70" s="109"/>
      <c r="J70" s="109"/>
      <c r="K70" s="109"/>
      <c r="L70" s="96"/>
      <c r="M70" s="97"/>
      <c r="N70" s="94"/>
    </row>
    <row r="71" spans="1:14" s="95" customFormat="1" ht="20.25" customHeight="1" x14ac:dyDescent="0.15">
      <c r="A71" s="92"/>
      <c r="B71" s="93"/>
      <c r="C71" s="231" t="s">
        <v>37</v>
      </c>
      <c r="D71" s="101" t="s">
        <v>38</v>
      </c>
      <c r="E71" s="96"/>
      <c r="F71" s="107" t="s">
        <v>25</v>
      </c>
      <c r="G71" s="108"/>
      <c r="H71" s="109" t="s">
        <v>39</v>
      </c>
      <c r="I71" s="109"/>
      <c r="J71" s="109"/>
      <c r="K71" s="109"/>
      <c r="L71" s="96"/>
      <c r="M71" s="97"/>
      <c r="N71" s="94"/>
    </row>
    <row r="72" spans="1:14" s="95" customFormat="1" ht="20.25" customHeight="1" x14ac:dyDescent="0.15">
      <c r="A72" s="92"/>
      <c r="B72" s="93"/>
      <c r="C72" s="231"/>
      <c r="D72" s="101"/>
      <c r="E72" s="96"/>
      <c r="F72" s="107" t="s">
        <v>25</v>
      </c>
      <c r="G72" s="108"/>
      <c r="H72" s="109"/>
      <c r="I72" s="109"/>
      <c r="J72" s="109"/>
      <c r="K72" s="109"/>
      <c r="L72" s="96"/>
      <c r="M72" s="97"/>
      <c r="N72" s="94"/>
    </row>
    <row r="73" spans="1:14" s="62" customFormat="1" ht="7.5" customHeight="1" thickBot="1" x14ac:dyDescent="0.2">
      <c r="A73" s="63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5"/>
    </row>
    <row r="74" spans="1:14" s="62" customFormat="1" ht="22.5" customHeight="1" x14ac:dyDescent="0.15"/>
    <row r="75" spans="1:14" s="62" customFormat="1" ht="22.5" customHeight="1" x14ac:dyDescent="0.15"/>
    <row r="76" spans="1:14" s="62" customFormat="1" ht="22.5" customHeight="1" x14ac:dyDescent="0.15"/>
    <row r="77" spans="1:14" s="62" customFormat="1" ht="22.5" customHeight="1" x14ac:dyDescent="0.15"/>
    <row r="78" spans="1:14" s="62" customFormat="1" ht="22.5" customHeight="1" x14ac:dyDescent="0.15"/>
    <row r="79" spans="1:14" s="62" customFormat="1" ht="22.5" customHeight="1" x14ac:dyDescent="0.15"/>
    <row r="80" spans="1:14" s="62" customFormat="1" ht="22.5" customHeight="1" x14ac:dyDescent="0.15"/>
    <row r="81" s="139" customFormat="1" ht="22.5" customHeight="1" x14ac:dyDescent="0.15"/>
  </sheetData>
  <mergeCells count="185">
    <mergeCell ref="J26:N27"/>
    <mergeCell ref="H44:H45"/>
    <mergeCell ref="C55:C56"/>
    <mergeCell ref="C63:C70"/>
    <mergeCell ref="C71:C72"/>
    <mergeCell ref="H48:H49"/>
    <mergeCell ref="I48:I49"/>
    <mergeCell ref="B50:B51"/>
    <mergeCell ref="C50:C51"/>
    <mergeCell ref="D50:D51"/>
    <mergeCell ref="E50:E51"/>
    <mergeCell ref="F50:F51"/>
    <mergeCell ref="G50:G51"/>
    <mergeCell ref="H50:H51"/>
    <mergeCell ref="I50:I51"/>
    <mergeCell ref="B48:B49"/>
    <mergeCell ref="C48:C49"/>
    <mergeCell ref="D48:D49"/>
    <mergeCell ref="E48:E49"/>
    <mergeCell ref="F48:F49"/>
    <mergeCell ref="G48:G49"/>
    <mergeCell ref="C60:C62"/>
    <mergeCell ref="J40:N51"/>
    <mergeCell ref="B42:B43"/>
    <mergeCell ref="C42:C43"/>
    <mergeCell ref="D42:D43"/>
    <mergeCell ref="E42:E43"/>
    <mergeCell ref="F42:F43"/>
    <mergeCell ref="G42:G43"/>
    <mergeCell ref="H42:H43"/>
    <mergeCell ref="I42:I43"/>
    <mergeCell ref="B44:B45"/>
    <mergeCell ref="I44:I45"/>
    <mergeCell ref="B46:B47"/>
    <mergeCell ref="C46:C47"/>
    <mergeCell ref="D46:D47"/>
    <mergeCell ref="E46:E47"/>
    <mergeCell ref="F46:F47"/>
    <mergeCell ref="G46:G47"/>
    <mergeCell ref="H46:H47"/>
    <mergeCell ref="I46:I47"/>
    <mergeCell ref="C44:C45"/>
    <mergeCell ref="D44:D45"/>
    <mergeCell ref="E44:E45"/>
    <mergeCell ref="F44:F45"/>
    <mergeCell ref="G44:G45"/>
    <mergeCell ref="H38:H39"/>
    <mergeCell ref="I38:I39"/>
    <mergeCell ref="B40:B41"/>
    <mergeCell ref="C40:C41"/>
    <mergeCell ref="D40:D41"/>
    <mergeCell ref="E40:E41"/>
    <mergeCell ref="F40:F41"/>
    <mergeCell ref="G40:G41"/>
    <mergeCell ref="H40:H41"/>
    <mergeCell ref="I40:I41"/>
    <mergeCell ref="B38:B39"/>
    <mergeCell ref="C38:C39"/>
    <mergeCell ref="D38:D39"/>
    <mergeCell ref="E38:E39"/>
    <mergeCell ref="F38:F39"/>
    <mergeCell ref="G38:G39"/>
    <mergeCell ref="H34:H35"/>
    <mergeCell ref="I34:I35"/>
    <mergeCell ref="B36:B37"/>
    <mergeCell ref="C36:C37"/>
    <mergeCell ref="D36:D37"/>
    <mergeCell ref="E36:E37"/>
    <mergeCell ref="F36:F37"/>
    <mergeCell ref="G36:G37"/>
    <mergeCell ref="H36:H37"/>
    <mergeCell ref="I36:I37"/>
    <mergeCell ref="B34:B35"/>
    <mergeCell ref="C34:C35"/>
    <mergeCell ref="D34:D35"/>
    <mergeCell ref="E34:E35"/>
    <mergeCell ref="F34:F35"/>
    <mergeCell ref="G34:G35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B30:B31"/>
    <mergeCell ref="C30:C31"/>
    <mergeCell ref="D30:D31"/>
    <mergeCell ref="E30:E31"/>
    <mergeCell ref="F30:F31"/>
    <mergeCell ref="G30:G31"/>
    <mergeCell ref="H26:H27"/>
    <mergeCell ref="I26:I27"/>
    <mergeCell ref="B28:B29"/>
    <mergeCell ref="C28:C29"/>
    <mergeCell ref="D28:D29"/>
    <mergeCell ref="E28:E29"/>
    <mergeCell ref="F28:F29"/>
    <mergeCell ref="G28:G29"/>
    <mergeCell ref="H28:H29"/>
    <mergeCell ref="I28:I29"/>
    <mergeCell ref="B26:B27"/>
    <mergeCell ref="C26:C27"/>
    <mergeCell ref="D26:D27"/>
    <mergeCell ref="E26:E27"/>
    <mergeCell ref="F26:F27"/>
    <mergeCell ref="G26:G27"/>
    <mergeCell ref="B24:B25"/>
    <mergeCell ref="C24:C25"/>
    <mergeCell ref="D24:D25"/>
    <mergeCell ref="E24:E25"/>
    <mergeCell ref="F24:F25"/>
    <mergeCell ref="G24:G25"/>
    <mergeCell ref="H24:H25"/>
    <mergeCell ref="I24:I25"/>
    <mergeCell ref="J24:N25"/>
    <mergeCell ref="B22:B23"/>
    <mergeCell ref="C22:C23"/>
    <mergeCell ref="D22:D23"/>
    <mergeCell ref="E22:E23"/>
    <mergeCell ref="F22:F23"/>
    <mergeCell ref="G22:G23"/>
    <mergeCell ref="H22:H23"/>
    <mergeCell ref="I22:I23"/>
    <mergeCell ref="J22:N22"/>
    <mergeCell ref="J23:N23"/>
    <mergeCell ref="B20:B21"/>
    <mergeCell ref="C20:C21"/>
    <mergeCell ref="D20:D21"/>
    <mergeCell ref="E20:E21"/>
    <mergeCell ref="F20:F21"/>
    <mergeCell ref="G20:G21"/>
    <mergeCell ref="H20:H21"/>
    <mergeCell ref="I20:I21"/>
    <mergeCell ref="J20:N20"/>
    <mergeCell ref="J21:N21"/>
    <mergeCell ref="I14:I15"/>
    <mergeCell ref="J14:N14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B16:B17"/>
    <mergeCell ref="C16:C17"/>
    <mergeCell ref="D16:D17"/>
    <mergeCell ref="E16:E17"/>
    <mergeCell ref="F16:F17"/>
    <mergeCell ref="G16:G17"/>
    <mergeCell ref="J18:N18"/>
    <mergeCell ref="J19:N19"/>
    <mergeCell ref="J16:N16"/>
    <mergeCell ref="J17:N17"/>
    <mergeCell ref="A3:C3"/>
    <mergeCell ref="A4:C4"/>
    <mergeCell ref="A5:C5"/>
    <mergeCell ref="A6:C6"/>
    <mergeCell ref="C10:C11"/>
    <mergeCell ref="D10:E10"/>
    <mergeCell ref="J10:N11"/>
    <mergeCell ref="A12:A51"/>
    <mergeCell ref="B12:B13"/>
    <mergeCell ref="C12:C13"/>
    <mergeCell ref="D12:D13"/>
    <mergeCell ref="E12:E13"/>
    <mergeCell ref="F12:F13"/>
    <mergeCell ref="G12:G13"/>
    <mergeCell ref="H12:H13"/>
    <mergeCell ref="I12:I13"/>
    <mergeCell ref="J12:N13"/>
    <mergeCell ref="B14:B15"/>
    <mergeCell ref="C14:C15"/>
    <mergeCell ref="D14:D15"/>
    <mergeCell ref="E14:E15"/>
    <mergeCell ref="F14:F15"/>
    <mergeCell ref="G14:G15"/>
    <mergeCell ref="H14:H15"/>
  </mergeCells>
  <phoneticPr fontId="2"/>
  <pageMargins left="0.78740157480314965" right="0.19685039370078741" top="0.31496062992125984" bottom="0.19685039370078741" header="0.23622047244094491" footer="0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showZeros="0" zoomScale="98" zoomScaleNormal="98" workbookViewId="0">
      <selection activeCell="A6" sqref="A6:I6"/>
    </sheetView>
  </sheetViews>
  <sheetFormatPr defaultColWidth="9" defaultRowHeight="13.5" x14ac:dyDescent="0.15"/>
  <cols>
    <col min="1" max="1" width="5.375" style="129" customWidth="1"/>
    <col min="2" max="2" width="3.125" style="129" customWidth="1"/>
    <col min="3" max="3" width="13.375" style="129" customWidth="1"/>
    <col min="4" max="9" width="7.875" style="129" customWidth="1"/>
    <col min="10" max="10" width="11.875" style="129" customWidth="1"/>
    <col min="11" max="11" width="5.625" style="129" customWidth="1"/>
    <col min="12" max="12" width="9.875" style="129" customWidth="1"/>
    <col min="13" max="14" width="6.5" style="129" customWidth="1"/>
    <col min="15" max="16384" width="9" style="129"/>
  </cols>
  <sheetData>
    <row r="1" spans="1:14" ht="24" x14ac:dyDescent="0.25">
      <c r="A1" s="75" t="s">
        <v>257</v>
      </c>
    </row>
    <row r="2" spans="1:14" ht="6" customHeight="1" x14ac:dyDescent="0.25">
      <c r="A2" s="75"/>
      <c r="I2" s="91"/>
    </row>
    <row r="3" spans="1:14" ht="21" customHeight="1" x14ac:dyDescent="0.2">
      <c r="A3" s="170" t="s">
        <v>47</v>
      </c>
      <c r="B3" s="171"/>
      <c r="C3" s="171"/>
      <c r="D3" s="113"/>
      <c r="E3" s="112" t="s">
        <v>51</v>
      </c>
      <c r="F3" s="112" t="s">
        <v>52</v>
      </c>
      <c r="G3" s="116">
        <v>0.8</v>
      </c>
      <c r="H3" s="112" t="s">
        <v>53</v>
      </c>
      <c r="I3" s="114" t="s">
        <v>54</v>
      </c>
      <c r="J3" s="113">
        <f>D3*G3</f>
        <v>0</v>
      </c>
      <c r="K3" s="115" t="s">
        <v>55</v>
      </c>
    </row>
    <row r="4" spans="1:14" ht="21" customHeight="1" x14ac:dyDescent="0.2">
      <c r="A4" s="170" t="s">
        <v>48</v>
      </c>
      <c r="B4" s="171"/>
      <c r="C4" s="171"/>
      <c r="D4" s="113"/>
      <c r="E4" s="112" t="s">
        <v>51</v>
      </c>
      <c r="F4" s="112" t="s">
        <v>52</v>
      </c>
      <c r="G4" s="116">
        <v>1</v>
      </c>
      <c r="H4" s="112" t="s">
        <v>53</v>
      </c>
      <c r="I4" s="114" t="s">
        <v>54</v>
      </c>
      <c r="J4" s="113">
        <f t="shared" ref="J4" si="0">D4*G4</f>
        <v>0</v>
      </c>
      <c r="K4" s="115" t="s">
        <v>55</v>
      </c>
    </row>
    <row r="5" spans="1:14" ht="21" customHeight="1" x14ac:dyDescent="0.2">
      <c r="A5" s="170" t="s">
        <v>49</v>
      </c>
      <c r="B5" s="171"/>
      <c r="C5" s="171"/>
      <c r="D5" s="113"/>
      <c r="E5" s="112" t="s">
        <v>51</v>
      </c>
      <c r="F5" s="112" t="s">
        <v>207</v>
      </c>
      <c r="G5" s="116"/>
      <c r="H5" s="112" t="s">
        <v>212</v>
      </c>
      <c r="I5" s="114" t="s">
        <v>54</v>
      </c>
      <c r="J5" s="113"/>
      <c r="K5" s="115" t="s">
        <v>55</v>
      </c>
    </row>
    <row r="6" spans="1:14" ht="21" customHeight="1" x14ac:dyDescent="0.2">
      <c r="A6" s="170" t="s">
        <v>50</v>
      </c>
      <c r="B6" s="171"/>
      <c r="C6" s="171"/>
      <c r="D6" s="140"/>
      <c r="E6" s="112"/>
      <c r="F6" s="141"/>
      <c r="G6" s="140"/>
      <c r="H6" s="140"/>
      <c r="I6" s="114" t="s">
        <v>54</v>
      </c>
      <c r="J6" s="113"/>
      <c r="K6" s="115" t="s">
        <v>55</v>
      </c>
    </row>
    <row r="7" spans="1:14" ht="6" customHeight="1" thickBot="1" x14ac:dyDescent="0.3">
      <c r="A7" s="75"/>
      <c r="B7" s="105"/>
      <c r="I7" s="91"/>
    </row>
    <row r="8" spans="1:14" ht="21.75" customHeight="1" thickBot="1" x14ac:dyDescent="0.25">
      <c r="B8" s="142"/>
      <c r="C8" s="133"/>
      <c r="D8" s="48"/>
      <c r="E8" s="167" t="s">
        <v>280</v>
      </c>
      <c r="F8" s="76">
        <f>SUM(J3:J6)</f>
        <v>0</v>
      </c>
      <c r="G8" s="105" t="s">
        <v>45</v>
      </c>
      <c r="H8" s="144"/>
      <c r="I8" s="142"/>
      <c r="J8" s="142"/>
      <c r="K8" s="142"/>
      <c r="L8" s="142"/>
      <c r="M8" s="142"/>
      <c r="N8" s="142"/>
    </row>
    <row r="9" spans="1:14" ht="6.75" customHeight="1" thickBot="1" x14ac:dyDescent="0.2">
      <c r="A9" s="142"/>
      <c r="B9" s="142"/>
      <c r="C9" s="142"/>
      <c r="D9" s="143"/>
      <c r="E9" s="142"/>
      <c r="F9" s="142"/>
      <c r="G9" s="142"/>
      <c r="H9" s="144"/>
      <c r="I9" s="142"/>
      <c r="J9" s="142"/>
      <c r="K9" s="142"/>
      <c r="L9" s="142"/>
      <c r="M9" s="142"/>
      <c r="N9" s="142"/>
    </row>
    <row r="10" spans="1:14" s="145" customFormat="1" ht="15" customHeight="1" x14ac:dyDescent="0.15">
      <c r="A10" s="77" t="s">
        <v>0</v>
      </c>
      <c r="B10" s="78" t="s">
        <v>1</v>
      </c>
      <c r="C10" s="302" t="s">
        <v>5</v>
      </c>
      <c r="D10" s="310" t="s">
        <v>19</v>
      </c>
      <c r="E10" s="311"/>
      <c r="F10" s="79">
        <f>F8</f>
        <v>0</v>
      </c>
      <c r="G10" s="79">
        <v>20</v>
      </c>
      <c r="H10" s="79">
        <v>30</v>
      </c>
      <c r="I10" s="80">
        <v>100</v>
      </c>
      <c r="J10" s="304" t="s">
        <v>2</v>
      </c>
      <c r="K10" s="305"/>
      <c r="L10" s="305"/>
      <c r="M10" s="305"/>
      <c r="N10" s="306"/>
    </row>
    <row r="11" spans="1:14" s="145" customFormat="1" ht="15" thickBot="1" x14ac:dyDescent="0.2">
      <c r="A11" s="81" t="s">
        <v>3</v>
      </c>
      <c r="B11" s="146" t="s">
        <v>4</v>
      </c>
      <c r="C11" s="303"/>
      <c r="D11" s="164" t="s">
        <v>18</v>
      </c>
      <c r="E11" s="82" t="s">
        <v>6</v>
      </c>
      <c r="F11" s="137" t="s">
        <v>252</v>
      </c>
      <c r="G11" s="83" t="s">
        <v>16</v>
      </c>
      <c r="H11" s="83" t="s">
        <v>177</v>
      </c>
      <c r="I11" s="84" t="s">
        <v>17</v>
      </c>
      <c r="J11" s="307"/>
      <c r="K11" s="308"/>
      <c r="L11" s="308"/>
      <c r="M11" s="308"/>
      <c r="N11" s="309"/>
    </row>
    <row r="12" spans="1:14" ht="12" customHeight="1" x14ac:dyDescent="0.15">
      <c r="A12" s="269" t="s">
        <v>135</v>
      </c>
      <c r="B12" s="292"/>
      <c r="C12" s="238" t="s">
        <v>7</v>
      </c>
      <c r="D12" s="240">
        <v>0.63</v>
      </c>
      <c r="E12" s="240">
        <v>0.5</v>
      </c>
      <c r="F12" s="272">
        <f>ROUND(IF(D12&gt;0,D12*$F$10,E12*$F$10),0)</f>
        <v>0</v>
      </c>
      <c r="G12" s="272">
        <f>ROUND(IF(D12&gt;0,D12*$G$10,E12*$G$10),0)</f>
        <v>13</v>
      </c>
      <c r="H12" s="272">
        <f>ROUND(IF(D12&gt;0,D12*$H$10,E12*$H$10),0)</f>
        <v>19</v>
      </c>
      <c r="I12" s="274">
        <f>ROUND(IF(D12&gt;0,D12*$I$10,E12*$I$10),0)</f>
        <v>63</v>
      </c>
      <c r="J12" s="242" t="s">
        <v>169</v>
      </c>
      <c r="K12" s="243"/>
      <c r="L12" s="243"/>
      <c r="M12" s="243"/>
      <c r="N12" s="244"/>
    </row>
    <row r="13" spans="1:14" ht="12" customHeight="1" x14ac:dyDescent="0.15">
      <c r="A13" s="270"/>
      <c r="B13" s="276"/>
      <c r="C13" s="239"/>
      <c r="D13" s="241"/>
      <c r="E13" s="241"/>
      <c r="F13" s="273"/>
      <c r="G13" s="273"/>
      <c r="H13" s="273"/>
      <c r="I13" s="275"/>
      <c r="J13" s="245"/>
      <c r="K13" s="246"/>
      <c r="L13" s="246"/>
      <c r="M13" s="246"/>
      <c r="N13" s="247"/>
    </row>
    <row r="14" spans="1:14" ht="12" customHeight="1" x14ac:dyDescent="0.15">
      <c r="A14" s="270"/>
      <c r="B14" s="276" t="s">
        <v>8</v>
      </c>
      <c r="C14" s="248" t="s">
        <v>130</v>
      </c>
      <c r="D14" s="249">
        <v>25.77</v>
      </c>
      <c r="E14" s="249">
        <v>25</v>
      </c>
      <c r="F14" s="265">
        <f>ROUND(IF(D14&gt;0,D14*$F$10,E14*$F$10),0)</f>
        <v>0</v>
      </c>
      <c r="G14" s="265">
        <f>ROUND(IF(D14&gt;0,D14*$G$10,E14*$G$10),0)</f>
        <v>515</v>
      </c>
      <c r="H14" s="265">
        <f t="shared" ref="H14" si="1">ROUND(IF(D14&gt;0,D14*$H$10,E14*$H$10),0)</f>
        <v>773</v>
      </c>
      <c r="I14" s="267">
        <f t="shared" ref="I14" si="2">ROUND(IF(D14&gt;0,D14*$I$10,E14*$I$10),0)</f>
        <v>2577</v>
      </c>
      <c r="J14" s="250"/>
      <c r="K14" s="251"/>
      <c r="L14" s="251"/>
      <c r="M14" s="251"/>
      <c r="N14" s="252"/>
    </row>
    <row r="15" spans="1:14" ht="12" customHeight="1" x14ac:dyDescent="0.15">
      <c r="A15" s="270"/>
      <c r="B15" s="276"/>
      <c r="C15" s="239"/>
      <c r="D15" s="241"/>
      <c r="E15" s="241"/>
      <c r="F15" s="273"/>
      <c r="G15" s="273"/>
      <c r="H15" s="273"/>
      <c r="I15" s="277"/>
      <c r="J15" s="250" t="s">
        <v>136</v>
      </c>
      <c r="K15" s="251"/>
      <c r="L15" s="251"/>
      <c r="M15" s="251"/>
      <c r="N15" s="252"/>
    </row>
    <row r="16" spans="1:14" ht="12" customHeight="1" x14ac:dyDescent="0.15">
      <c r="A16" s="270"/>
      <c r="B16" s="276" t="s">
        <v>8</v>
      </c>
      <c r="C16" s="248" t="s">
        <v>132</v>
      </c>
      <c r="D16" s="249">
        <v>53.19</v>
      </c>
      <c r="E16" s="249">
        <v>50</v>
      </c>
      <c r="F16" s="265">
        <f>ROUND(IF(D16&gt;0,D16*$F$10,E16*$F$10),0)</f>
        <v>0</v>
      </c>
      <c r="G16" s="265">
        <f t="shared" ref="G16" si="3">ROUND(IF(D16&gt;0,D16*$G$10,E16*$G$10),0)</f>
        <v>1064</v>
      </c>
      <c r="H16" s="265">
        <f t="shared" ref="H16" si="4">ROUND(IF(D16&gt;0,D16*$H$10,E16*$H$10),0)</f>
        <v>1596</v>
      </c>
      <c r="I16" s="267">
        <f t="shared" ref="I16" si="5">ROUND(IF(D16&gt;0,D16*$I$10,E16*$I$10),0)</f>
        <v>5319</v>
      </c>
      <c r="J16" s="124" t="s">
        <v>137</v>
      </c>
      <c r="K16" s="125"/>
      <c r="L16" s="125"/>
      <c r="M16" s="125"/>
      <c r="N16" s="126"/>
    </row>
    <row r="17" spans="1:14" ht="12" customHeight="1" x14ac:dyDescent="0.15">
      <c r="A17" s="270"/>
      <c r="B17" s="276"/>
      <c r="C17" s="239"/>
      <c r="D17" s="241"/>
      <c r="E17" s="241"/>
      <c r="F17" s="273"/>
      <c r="G17" s="273"/>
      <c r="H17" s="273"/>
      <c r="I17" s="277"/>
      <c r="J17" s="250" t="s">
        <v>150</v>
      </c>
      <c r="K17" s="251"/>
      <c r="L17" s="251"/>
      <c r="M17" s="251"/>
      <c r="N17" s="252"/>
    </row>
    <row r="18" spans="1:14" ht="12" customHeight="1" x14ac:dyDescent="0.15">
      <c r="A18" s="270"/>
      <c r="B18" s="276" t="s">
        <v>8</v>
      </c>
      <c r="C18" s="248" t="s">
        <v>131</v>
      </c>
      <c r="D18" s="249">
        <v>77.78</v>
      </c>
      <c r="E18" s="249">
        <v>70</v>
      </c>
      <c r="F18" s="265">
        <f>ROUND(IF(D18&gt;0,D18*$F$10,E18*$F$10),0)</f>
        <v>0</v>
      </c>
      <c r="G18" s="265">
        <f t="shared" ref="G18" si="6">ROUND(IF(D18&gt;0,D18*$G$10,E18*$G$10),0)</f>
        <v>1556</v>
      </c>
      <c r="H18" s="265">
        <f t="shared" ref="H18" si="7">ROUND(IF(D18&gt;0,D18*$H$10,E18*$H$10),0)</f>
        <v>2333</v>
      </c>
      <c r="I18" s="267">
        <f t="shared" ref="I18" si="8">ROUND(IF(D18&gt;0,D18*$I$10,E18*$I$10),0)</f>
        <v>7778</v>
      </c>
      <c r="J18" s="250" t="s">
        <v>123</v>
      </c>
      <c r="K18" s="251"/>
      <c r="L18" s="251"/>
      <c r="M18" s="251"/>
      <c r="N18" s="252"/>
    </row>
    <row r="19" spans="1:14" ht="12" customHeight="1" x14ac:dyDescent="0.15">
      <c r="A19" s="270"/>
      <c r="B19" s="276"/>
      <c r="C19" s="239"/>
      <c r="D19" s="241"/>
      <c r="E19" s="241"/>
      <c r="F19" s="273"/>
      <c r="G19" s="273"/>
      <c r="H19" s="273"/>
      <c r="I19" s="277"/>
      <c r="J19" s="250" t="s">
        <v>138</v>
      </c>
      <c r="K19" s="251"/>
      <c r="L19" s="251"/>
      <c r="M19" s="251"/>
      <c r="N19" s="252"/>
    </row>
    <row r="20" spans="1:14" ht="12" customHeight="1" x14ac:dyDescent="0.15">
      <c r="A20" s="270"/>
      <c r="B20" s="276"/>
      <c r="C20" s="248" t="s">
        <v>134</v>
      </c>
      <c r="D20" s="249"/>
      <c r="E20" s="249">
        <v>0.6</v>
      </c>
      <c r="F20" s="265">
        <f>ROUND(IF(D20&gt;0,D20*$F$10,E20*$F$10),0)</f>
        <v>0</v>
      </c>
      <c r="G20" s="265">
        <f t="shared" ref="G20" si="9">ROUND(IF(D20&gt;0,D20*$G$10,E20*$G$10),0)</f>
        <v>12</v>
      </c>
      <c r="H20" s="265">
        <f t="shared" ref="H20" si="10">ROUND(IF(D20&gt;0,D20*$H$10,E20*$H$10),0)</f>
        <v>18</v>
      </c>
      <c r="I20" s="267">
        <f t="shared" ref="I20" si="11">ROUND(IF(D20&gt;0,D20*$I$10,E20*$I$10),0)</f>
        <v>60</v>
      </c>
      <c r="J20" s="124" t="s">
        <v>137</v>
      </c>
      <c r="K20" s="125"/>
      <c r="L20" s="125"/>
      <c r="M20" s="125"/>
      <c r="N20" s="126"/>
    </row>
    <row r="21" spans="1:14" ht="12" customHeight="1" x14ac:dyDescent="0.15">
      <c r="A21" s="270"/>
      <c r="B21" s="276"/>
      <c r="C21" s="239"/>
      <c r="D21" s="241"/>
      <c r="E21" s="241"/>
      <c r="F21" s="273"/>
      <c r="G21" s="273"/>
      <c r="H21" s="273"/>
      <c r="I21" s="277"/>
      <c r="J21" s="250" t="s">
        <v>139</v>
      </c>
      <c r="K21" s="251"/>
      <c r="L21" s="251"/>
      <c r="M21" s="251"/>
      <c r="N21" s="252"/>
    </row>
    <row r="22" spans="1:14" ht="12" customHeight="1" x14ac:dyDescent="0.15">
      <c r="A22" s="270"/>
      <c r="B22" s="276"/>
      <c r="C22" s="248" t="s">
        <v>12</v>
      </c>
      <c r="D22" s="249"/>
      <c r="E22" s="249">
        <v>55</v>
      </c>
      <c r="F22" s="265">
        <f>ROUND(IF(D22&gt;0,D22*$F$10,E22*$F$10),0)</f>
        <v>0</v>
      </c>
      <c r="G22" s="265">
        <f t="shared" ref="G22" si="12">ROUND(IF(D22&gt;0,D22*$G$10,E22*$G$10),0)</f>
        <v>1100</v>
      </c>
      <c r="H22" s="265">
        <f t="shared" ref="H22" si="13">ROUND(IF(D22&gt;0,D22*$H$10,E22*$H$10),0)</f>
        <v>1650</v>
      </c>
      <c r="I22" s="267">
        <f t="shared" ref="I22" si="14">ROUND(IF(D22&gt;0,D22*$I$10,E22*$I$10),0)</f>
        <v>5500</v>
      </c>
      <c r="J22" s="124" t="s">
        <v>140</v>
      </c>
      <c r="K22" s="125"/>
      <c r="L22" s="125"/>
      <c r="M22" s="125"/>
      <c r="N22" s="126"/>
    </row>
    <row r="23" spans="1:14" ht="12" customHeight="1" x14ac:dyDescent="0.15">
      <c r="A23" s="270"/>
      <c r="B23" s="276"/>
      <c r="C23" s="239"/>
      <c r="D23" s="241"/>
      <c r="E23" s="241"/>
      <c r="F23" s="273"/>
      <c r="G23" s="273"/>
      <c r="H23" s="273"/>
      <c r="I23" s="277"/>
      <c r="J23" s="250" t="s">
        <v>127</v>
      </c>
      <c r="K23" s="251"/>
      <c r="L23" s="251"/>
      <c r="M23" s="251"/>
      <c r="N23" s="252"/>
    </row>
    <row r="24" spans="1:14" ht="12" customHeight="1" x14ac:dyDescent="0.15">
      <c r="A24" s="270"/>
      <c r="B24" s="276"/>
      <c r="C24" s="248" t="s">
        <v>13</v>
      </c>
      <c r="D24" s="249"/>
      <c r="E24" s="249">
        <v>1</v>
      </c>
      <c r="F24" s="265">
        <f>ROUND(IF(D24&gt;0,D24*$F$10,E24*$F$10),0)</f>
        <v>0</v>
      </c>
      <c r="G24" s="265">
        <f t="shared" ref="G24" si="15">ROUND(IF(D24&gt;0,D24*$G$10,E24*$G$10),0)</f>
        <v>20</v>
      </c>
      <c r="H24" s="265">
        <f t="shared" ref="H24" si="16">ROUND(IF(D24&gt;0,D24*$H$10,E24*$H$10),0)</f>
        <v>30</v>
      </c>
      <c r="I24" s="267">
        <f t="shared" ref="I24" si="17">ROUND(IF(D24&gt;0,D24*$I$10,E24*$I$10),0)</f>
        <v>100</v>
      </c>
      <c r="J24" s="255" t="s">
        <v>9</v>
      </c>
      <c r="K24" s="256"/>
      <c r="L24" s="256"/>
      <c r="M24" s="256"/>
      <c r="N24" s="257"/>
    </row>
    <row r="25" spans="1:14" ht="12" customHeight="1" x14ac:dyDescent="0.15">
      <c r="A25" s="270"/>
      <c r="B25" s="276"/>
      <c r="C25" s="239"/>
      <c r="D25" s="241"/>
      <c r="E25" s="241"/>
      <c r="F25" s="273"/>
      <c r="G25" s="273"/>
      <c r="H25" s="273"/>
      <c r="I25" s="277"/>
      <c r="J25" s="255"/>
      <c r="K25" s="256"/>
      <c r="L25" s="256"/>
      <c r="M25" s="256"/>
      <c r="N25" s="257"/>
    </row>
    <row r="26" spans="1:14" ht="12" customHeight="1" x14ac:dyDescent="0.15">
      <c r="A26" s="270"/>
      <c r="B26" s="276"/>
      <c r="C26" s="248" t="s">
        <v>133</v>
      </c>
      <c r="D26" s="249"/>
      <c r="E26" s="249">
        <v>20</v>
      </c>
      <c r="F26" s="265">
        <f>ROUND(IF(D26&gt;0,D26*$F$10,E26*$F$10),0)</f>
        <v>0</v>
      </c>
      <c r="G26" s="265">
        <f t="shared" ref="G26" si="18">ROUND(IF(D26&gt;0,D26*$G$10,E26*$G$10),0)</f>
        <v>400</v>
      </c>
      <c r="H26" s="265">
        <f t="shared" ref="H26" si="19">ROUND(IF(D26&gt;0,D26*$H$10,E26*$H$10),0)</f>
        <v>600</v>
      </c>
      <c r="I26" s="267">
        <f t="shared" ref="I26" si="20">ROUND(IF(D26&gt;0,D26*$I$10,E26*$I$10),0)</f>
        <v>2000</v>
      </c>
      <c r="J26" s="124" t="s">
        <v>221</v>
      </c>
      <c r="K26" s="125"/>
      <c r="L26" s="125"/>
      <c r="M26" s="125"/>
      <c r="N26" s="126"/>
    </row>
    <row r="27" spans="1:14" ht="12" customHeight="1" x14ac:dyDescent="0.15">
      <c r="A27" s="270"/>
      <c r="B27" s="276"/>
      <c r="C27" s="239"/>
      <c r="D27" s="241"/>
      <c r="E27" s="241"/>
      <c r="F27" s="273"/>
      <c r="G27" s="273"/>
      <c r="H27" s="273"/>
      <c r="I27" s="277"/>
      <c r="J27" s="124" t="s">
        <v>141</v>
      </c>
      <c r="K27" s="125"/>
      <c r="L27" s="125"/>
      <c r="M27" s="125"/>
      <c r="N27" s="126"/>
    </row>
    <row r="28" spans="1:14" ht="12" customHeight="1" x14ac:dyDescent="0.15">
      <c r="A28" s="270"/>
      <c r="B28" s="276"/>
      <c r="C28" s="248" t="s">
        <v>11</v>
      </c>
      <c r="D28" s="249"/>
      <c r="E28" s="249">
        <v>5</v>
      </c>
      <c r="F28" s="265">
        <f>ROUND(IF(D28&gt;0,D28*$F$10,E28*$F$10),0)</f>
        <v>0</v>
      </c>
      <c r="G28" s="265">
        <f t="shared" ref="G28" si="21">ROUND(IF(D28&gt;0,D28*$G$10,E28*$G$10),0)</f>
        <v>100</v>
      </c>
      <c r="H28" s="265">
        <f t="shared" ref="H28" si="22">ROUND(IF(D28&gt;0,D28*$H$10,E28*$H$10),0)</f>
        <v>150</v>
      </c>
      <c r="I28" s="267">
        <f t="shared" ref="I28" si="23">ROUND(IF(D28&gt;0,D28*$I$10,E28*$I$10),0)</f>
        <v>500</v>
      </c>
      <c r="J28" s="255" t="s">
        <v>9</v>
      </c>
      <c r="K28" s="256"/>
      <c r="L28" s="256"/>
      <c r="M28" s="256"/>
      <c r="N28" s="257"/>
    </row>
    <row r="29" spans="1:14" ht="12" customHeight="1" x14ac:dyDescent="0.15">
      <c r="A29" s="270"/>
      <c r="B29" s="276"/>
      <c r="C29" s="239"/>
      <c r="D29" s="241"/>
      <c r="E29" s="241"/>
      <c r="F29" s="273"/>
      <c r="G29" s="273"/>
      <c r="H29" s="273"/>
      <c r="I29" s="277"/>
      <c r="J29" s="255"/>
      <c r="K29" s="256"/>
      <c r="L29" s="256"/>
      <c r="M29" s="256"/>
      <c r="N29" s="257"/>
    </row>
    <row r="30" spans="1:14" ht="12" customHeight="1" x14ac:dyDescent="0.15">
      <c r="A30" s="270"/>
      <c r="B30" s="276"/>
      <c r="C30" s="248" t="s">
        <v>14</v>
      </c>
      <c r="D30" s="249"/>
      <c r="E30" s="249">
        <v>3</v>
      </c>
      <c r="F30" s="265">
        <f>ROUND(IF(D30&gt;0,D30*$F$10,E30*$F$10),0)</f>
        <v>0</v>
      </c>
      <c r="G30" s="265">
        <f t="shared" ref="G30" si="24">ROUND(IF(D30&gt;0,D30*$G$10,E30*$G$10),0)</f>
        <v>60</v>
      </c>
      <c r="H30" s="265">
        <f t="shared" ref="H30" si="25">ROUND(IF(D30&gt;0,D30*$H$10,E30*$H$10),0)</f>
        <v>90</v>
      </c>
      <c r="I30" s="267">
        <f t="shared" ref="I30" si="26">ROUND(IF(D30&gt;0,D30*$I$10,E30*$I$10),0)</f>
        <v>300</v>
      </c>
      <c r="J30" s="255" t="s">
        <v>10</v>
      </c>
      <c r="K30" s="256"/>
      <c r="L30" s="256"/>
      <c r="M30" s="256"/>
      <c r="N30" s="257"/>
    </row>
    <row r="31" spans="1:14" ht="12" customHeight="1" x14ac:dyDescent="0.15">
      <c r="A31" s="270"/>
      <c r="B31" s="276"/>
      <c r="C31" s="239"/>
      <c r="D31" s="241"/>
      <c r="E31" s="241"/>
      <c r="F31" s="273"/>
      <c r="G31" s="273"/>
      <c r="H31" s="273"/>
      <c r="I31" s="277"/>
      <c r="J31" s="255"/>
      <c r="K31" s="256"/>
      <c r="L31" s="256"/>
      <c r="M31" s="256"/>
      <c r="N31" s="257"/>
    </row>
    <row r="32" spans="1:14" ht="12" customHeight="1" x14ac:dyDescent="0.15">
      <c r="A32" s="270"/>
      <c r="B32" s="276"/>
      <c r="C32" s="248" t="s">
        <v>15</v>
      </c>
      <c r="D32" s="249"/>
      <c r="E32" s="249">
        <v>5</v>
      </c>
      <c r="F32" s="265">
        <f>ROUND(IF(D32&gt;0,D32*$F$10,E32*$F$10),0)</f>
        <v>0</v>
      </c>
      <c r="G32" s="265">
        <f t="shared" ref="G32" si="27">ROUND(IF(D32&gt;0,D32*$G$10,E32*$G$10),0)</f>
        <v>100</v>
      </c>
      <c r="H32" s="265">
        <f t="shared" ref="H32" si="28">ROUND(IF(D32&gt;0,D32*$H$10,E32*$H$10),0)</f>
        <v>150</v>
      </c>
      <c r="I32" s="267">
        <f t="shared" ref="I32" si="29">ROUND(IF(D32&gt;0,D32*$I$10,E32*$I$10),0)</f>
        <v>500</v>
      </c>
      <c r="J32" s="85" t="s">
        <v>176</v>
      </c>
      <c r="K32" s="86"/>
      <c r="L32" s="86"/>
      <c r="M32" s="86"/>
      <c r="N32" s="87"/>
    </row>
    <row r="33" spans="1:14" ht="12" customHeight="1" x14ac:dyDescent="0.15">
      <c r="A33" s="270"/>
      <c r="B33" s="276"/>
      <c r="C33" s="261"/>
      <c r="D33" s="262"/>
      <c r="E33" s="262"/>
      <c r="F33" s="273"/>
      <c r="G33" s="273"/>
      <c r="H33" s="273"/>
      <c r="I33" s="277"/>
      <c r="J33" s="124" t="s">
        <v>222</v>
      </c>
      <c r="K33" s="86"/>
      <c r="L33" s="86"/>
      <c r="M33" s="86"/>
      <c r="N33" s="87"/>
    </row>
    <row r="34" spans="1:14" ht="12" customHeight="1" x14ac:dyDescent="0.15">
      <c r="A34" s="270"/>
      <c r="B34" s="276"/>
      <c r="C34" s="248"/>
      <c r="D34" s="249"/>
      <c r="E34" s="249"/>
      <c r="F34" s="265">
        <f>ROUND(IF(D34&gt;0,D34*$F$10,E34*$F$10),0)</f>
        <v>0</v>
      </c>
      <c r="G34" s="265">
        <f t="shared" ref="G34" si="30">ROUND(IF(D34&gt;0,D34*$G$10,E34*$G$10),0)</f>
        <v>0</v>
      </c>
      <c r="H34" s="265">
        <f t="shared" ref="H34" si="31">ROUND(IF(D34&gt;0,D34*$H$10,E34*$H$10),0)</f>
        <v>0</v>
      </c>
      <c r="I34" s="267">
        <f t="shared" ref="I34" si="32">ROUND(IF(D34&gt;0,D34*$I$10,E34*$I$10),0)</f>
        <v>0</v>
      </c>
      <c r="J34" s="124"/>
      <c r="K34" s="86"/>
      <c r="L34" s="86"/>
      <c r="M34" s="86"/>
      <c r="N34" s="87"/>
    </row>
    <row r="35" spans="1:14" ht="12" customHeight="1" x14ac:dyDescent="0.15">
      <c r="A35" s="270"/>
      <c r="B35" s="276"/>
      <c r="C35" s="261"/>
      <c r="D35" s="262"/>
      <c r="E35" s="262"/>
      <c r="F35" s="273"/>
      <c r="G35" s="273"/>
      <c r="H35" s="273"/>
      <c r="I35" s="277"/>
      <c r="J35" s="85" t="s">
        <v>44</v>
      </c>
      <c r="K35" s="86"/>
      <c r="L35" s="86"/>
      <c r="M35" s="86"/>
      <c r="N35" s="87"/>
    </row>
    <row r="36" spans="1:14" ht="12" customHeight="1" x14ac:dyDescent="0.15">
      <c r="A36" s="270"/>
      <c r="B36" s="276"/>
      <c r="C36" s="248" t="s">
        <v>82</v>
      </c>
      <c r="D36" s="249"/>
      <c r="E36" s="249">
        <v>50</v>
      </c>
      <c r="F36" s="265">
        <f>ROUND(IF(D36&gt;0,D36*$F$10,E36*$F$10),0)</f>
        <v>0</v>
      </c>
      <c r="G36" s="265">
        <f t="shared" ref="G36" si="33">ROUND(IF(D36&gt;0,D36*$G$10,E36*$G$10),0)</f>
        <v>1000</v>
      </c>
      <c r="H36" s="265">
        <f t="shared" ref="H36" si="34">ROUND(IF(D36&gt;0,D36*$H$10,E36*$H$10),0)</f>
        <v>1500</v>
      </c>
      <c r="I36" s="267">
        <f t="shared" ref="I36" si="35">ROUND(IF(D36&gt;0,D36*$I$10,E36*$I$10),0)</f>
        <v>5000</v>
      </c>
      <c r="J36" s="85" t="s">
        <v>46</v>
      </c>
      <c r="K36" s="86"/>
      <c r="L36" s="86"/>
      <c r="M36" s="86"/>
      <c r="N36" s="87"/>
    </row>
    <row r="37" spans="1:14" ht="12" customHeight="1" x14ac:dyDescent="0.15">
      <c r="A37" s="270"/>
      <c r="B37" s="276"/>
      <c r="C37" s="239"/>
      <c r="D37" s="241"/>
      <c r="E37" s="241"/>
      <c r="F37" s="273"/>
      <c r="G37" s="273"/>
      <c r="H37" s="273"/>
      <c r="I37" s="277"/>
      <c r="J37" s="85"/>
      <c r="K37" s="86"/>
      <c r="L37" s="86"/>
      <c r="M37" s="86"/>
      <c r="N37" s="87"/>
    </row>
    <row r="38" spans="1:14" ht="12" customHeight="1" x14ac:dyDescent="0.15">
      <c r="A38" s="270"/>
      <c r="B38" s="276"/>
      <c r="C38" s="248" t="s">
        <v>115</v>
      </c>
      <c r="D38" s="249"/>
      <c r="E38" s="249">
        <v>65</v>
      </c>
      <c r="F38" s="265">
        <f>ROUND(IF(D38&gt;0,D38*$F$10,E38*$F$10),0)</f>
        <v>0</v>
      </c>
      <c r="G38" s="265">
        <f t="shared" ref="G38" si="36">ROUND(IF(D38&gt;0,D38*$G$10,E38*$G$10),0)</f>
        <v>1300</v>
      </c>
      <c r="H38" s="265">
        <f t="shared" ref="H38" si="37">ROUND(IF(D38&gt;0,D38*$H$10,E38*$H$10),0)</f>
        <v>1950</v>
      </c>
      <c r="I38" s="267">
        <f t="shared" ref="I38" si="38">ROUND(IF(D38&gt;0,D38*$I$10,E38*$I$10),0)</f>
        <v>6500</v>
      </c>
      <c r="J38" s="85"/>
      <c r="K38" s="86"/>
      <c r="L38" s="86"/>
      <c r="M38" s="86"/>
      <c r="N38" s="87"/>
    </row>
    <row r="39" spans="1:14" ht="12" customHeight="1" thickBot="1" x14ac:dyDescent="0.2">
      <c r="A39" s="270"/>
      <c r="B39" s="276"/>
      <c r="C39" s="239"/>
      <c r="D39" s="241"/>
      <c r="E39" s="241"/>
      <c r="F39" s="273"/>
      <c r="G39" s="273"/>
      <c r="H39" s="273"/>
      <c r="I39" s="277"/>
      <c r="J39" s="85"/>
      <c r="K39" s="86"/>
      <c r="L39" s="86"/>
      <c r="M39" s="86"/>
      <c r="N39" s="87"/>
    </row>
    <row r="40" spans="1:14" ht="12" customHeight="1" x14ac:dyDescent="0.15">
      <c r="A40" s="270"/>
      <c r="B40" s="291"/>
      <c r="C40" s="248"/>
      <c r="D40" s="249"/>
      <c r="E40" s="249"/>
      <c r="F40" s="265">
        <f>ROUND(IF(D40&gt;0,D40*$F$10,E40*$F$10),0)</f>
        <v>0</v>
      </c>
      <c r="G40" s="265">
        <f t="shared" ref="G40" si="39">ROUND(IF(D40&gt;0,D40*$G$10,E40*$G$10),0)</f>
        <v>0</v>
      </c>
      <c r="H40" s="265">
        <f t="shared" ref="H40" si="40">ROUND(IF(D40&gt;0,D40*$H$10,E40*$H$10),0)</f>
        <v>0</v>
      </c>
      <c r="I40" s="267">
        <f t="shared" ref="I40" si="41">ROUND(IF(D40&gt;0,D40*$I$10,E40*$I$10),0)</f>
        <v>0</v>
      </c>
      <c r="J40" s="293" t="s">
        <v>118</v>
      </c>
      <c r="K40" s="294"/>
      <c r="L40" s="294"/>
      <c r="M40" s="294"/>
      <c r="N40" s="295"/>
    </row>
    <row r="41" spans="1:14" ht="12" customHeight="1" x14ac:dyDescent="0.15">
      <c r="A41" s="270"/>
      <c r="B41" s="276"/>
      <c r="C41" s="239"/>
      <c r="D41" s="241"/>
      <c r="E41" s="241"/>
      <c r="F41" s="273"/>
      <c r="G41" s="273"/>
      <c r="H41" s="273"/>
      <c r="I41" s="277"/>
      <c r="J41" s="296"/>
      <c r="K41" s="297"/>
      <c r="L41" s="297"/>
      <c r="M41" s="297"/>
      <c r="N41" s="298"/>
    </row>
    <row r="42" spans="1:14" ht="12" customHeight="1" x14ac:dyDescent="0.15">
      <c r="A42" s="270"/>
      <c r="B42" s="276"/>
      <c r="C42" s="283" t="s">
        <v>178</v>
      </c>
      <c r="D42" s="284"/>
      <c r="E42" s="284"/>
      <c r="F42" s="285"/>
      <c r="G42" s="285"/>
      <c r="H42" s="286"/>
      <c r="I42" s="267">
        <f t="shared" ref="I42" si="42">ROUND(IF(D42&gt;0,D42*$I$10,E42*$I$10),0)</f>
        <v>0</v>
      </c>
      <c r="J42" s="296"/>
      <c r="K42" s="297"/>
      <c r="L42" s="297"/>
      <c r="M42" s="297"/>
      <c r="N42" s="298"/>
    </row>
    <row r="43" spans="1:14" ht="12" customHeight="1" x14ac:dyDescent="0.15">
      <c r="A43" s="270"/>
      <c r="B43" s="276"/>
      <c r="C43" s="287"/>
      <c r="D43" s="288"/>
      <c r="E43" s="288"/>
      <c r="F43" s="289"/>
      <c r="G43" s="289"/>
      <c r="H43" s="290"/>
      <c r="I43" s="277"/>
      <c r="J43" s="296"/>
      <c r="K43" s="297"/>
      <c r="L43" s="297"/>
      <c r="M43" s="297"/>
      <c r="N43" s="298"/>
    </row>
    <row r="44" spans="1:14" ht="12" customHeight="1" x14ac:dyDescent="0.15">
      <c r="A44" s="270"/>
      <c r="B44" s="276"/>
      <c r="C44" s="248" t="s">
        <v>81</v>
      </c>
      <c r="D44" s="249"/>
      <c r="E44" s="249">
        <v>2</v>
      </c>
      <c r="F44" s="265">
        <f>ROUND(IF(D44&gt;0,D44*$F$10,E44*$F$10),0)</f>
        <v>0</v>
      </c>
      <c r="G44" s="265">
        <f t="shared" ref="G44" si="43">ROUND(IF(D44&gt;0,D44*$G$10,E44*$G$10),0)</f>
        <v>40</v>
      </c>
      <c r="H44" s="265">
        <f t="shared" ref="H44" si="44">ROUND(IF(D44&gt;0,D44*$H$10,E44*$H$10),0)</f>
        <v>60</v>
      </c>
      <c r="I44" s="267">
        <f t="shared" ref="I44" si="45">ROUND(IF(D44&gt;0,D44*$I$10,E44*$I$10),0)</f>
        <v>200</v>
      </c>
      <c r="J44" s="296"/>
      <c r="K44" s="297"/>
      <c r="L44" s="297"/>
      <c r="M44" s="297"/>
      <c r="N44" s="298"/>
    </row>
    <row r="45" spans="1:14" ht="12" customHeight="1" x14ac:dyDescent="0.15">
      <c r="A45" s="270"/>
      <c r="B45" s="276"/>
      <c r="C45" s="239"/>
      <c r="D45" s="241"/>
      <c r="E45" s="241"/>
      <c r="F45" s="273"/>
      <c r="G45" s="273"/>
      <c r="H45" s="273"/>
      <c r="I45" s="277"/>
      <c r="J45" s="296"/>
      <c r="K45" s="297"/>
      <c r="L45" s="297"/>
      <c r="M45" s="297"/>
      <c r="N45" s="298"/>
    </row>
    <row r="46" spans="1:14" ht="12" customHeight="1" x14ac:dyDescent="0.15">
      <c r="A46" s="270"/>
      <c r="B46" s="276"/>
      <c r="C46" s="248" t="s">
        <v>142</v>
      </c>
      <c r="D46" s="249"/>
      <c r="E46" s="249">
        <v>2</v>
      </c>
      <c r="F46" s="265">
        <f>ROUND(IF(D46&gt;0,D46*$F$10,E46*$F$10),0)</f>
        <v>0</v>
      </c>
      <c r="G46" s="265">
        <f t="shared" ref="G46" si="46">ROUND(IF(D46&gt;0,D46*$G$10,E46*$G$10),0)</f>
        <v>40</v>
      </c>
      <c r="H46" s="265">
        <f t="shared" ref="H46" si="47">ROUND(IF(D46&gt;0,D46*$H$10,E46*$H$10),0)</f>
        <v>60</v>
      </c>
      <c r="I46" s="267">
        <f t="shared" ref="I46" si="48">ROUND(IF(D46&gt;0,D46*$I$10,E46*$I$10),0)</f>
        <v>200</v>
      </c>
      <c r="J46" s="296"/>
      <c r="K46" s="297"/>
      <c r="L46" s="297"/>
      <c r="M46" s="297"/>
      <c r="N46" s="298"/>
    </row>
    <row r="47" spans="1:14" ht="12" customHeight="1" x14ac:dyDescent="0.15">
      <c r="A47" s="270"/>
      <c r="B47" s="276"/>
      <c r="C47" s="239"/>
      <c r="D47" s="241"/>
      <c r="E47" s="241"/>
      <c r="F47" s="273"/>
      <c r="G47" s="273"/>
      <c r="H47" s="273"/>
      <c r="I47" s="277"/>
      <c r="J47" s="296"/>
      <c r="K47" s="297"/>
      <c r="L47" s="297"/>
      <c r="M47" s="297"/>
      <c r="N47" s="298"/>
    </row>
    <row r="48" spans="1:14" ht="12" customHeight="1" x14ac:dyDescent="0.15">
      <c r="A48" s="270"/>
      <c r="B48" s="276"/>
      <c r="C48" s="248" t="s">
        <v>64</v>
      </c>
      <c r="D48" s="249"/>
      <c r="E48" s="249">
        <v>3</v>
      </c>
      <c r="F48" s="282">
        <f>ROUND(IF(D48&gt;0,D48*$F$10,E48*$F$10),0)</f>
        <v>0</v>
      </c>
      <c r="G48" s="265">
        <f t="shared" ref="G48" si="49">ROUND(IF(D48&gt;0,D48*$G$10,E48*$G$10),0)</f>
        <v>60</v>
      </c>
      <c r="H48" s="265">
        <f t="shared" ref="H48" si="50">ROUND(IF(D48&gt;0,D48*$H$10,E48*$H$10),0)</f>
        <v>90</v>
      </c>
      <c r="I48" s="267">
        <f t="shared" ref="I48" si="51">ROUND(IF(D48&gt;0,D48*$I$10,E48*$I$10),0)</f>
        <v>300</v>
      </c>
      <c r="J48" s="296"/>
      <c r="K48" s="297"/>
      <c r="L48" s="297"/>
      <c r="M48" s="297"/>
      <c r="N48" s="298"/>
    </row>
    <row r="49" spans="1:14" ht="12" customHeight="1" x14ac:dyDescent="0.15">
      <c r="A49" s="270"/>
      <c r="B49" s="276"/>
      <c r="C49" s="239"/>
      <c r="D49" s="241"/>
      <c r="E49" s="241"/>
      <c r="F49" s="282"/>
      <c r="G49" s="273"/>
      <c r="H49" s="273"/>
      <c r="I49" s="277"/>
      <c r="J49" s="296"/>
      <c r="K49" s="297"/>
      <c r="L49" s="297"/>
      <c r="M49" s="297"/>
      <c r="N49" s="298"/>
    </row>
    <row r="50" spans="1:14" ht="12" customHeight="1" x14ac:dyDescent="0.15">
      <c r="A50" s="270"/>
      <c r="B50" s="276"/>
      <c r="C50" s="248" t="s">
        <v>117</v>
      </c>
      <c r="D50" s="249"/>
      <c r="E50" s="249">
        <v>1</v>
      </c>
      <c r="F50" s="281">
        <f>ROUND(IF(D50&gt;0,D50*$F$10,E50*$F$10),0)</f>
        <v>0</v>
      </c>
      <c r="G50" s="265">
        <f t="shared" ref="G50" si="52">ROUND(IF(D50&gt;0,D50*$G$10,E50*$G$10),0)</f>
        <v>20</v>
      </c>
      <c r="H50" s="265">
        <f t="shared" ref="H50" si="53">ROUND(IF(D50&gt;0,D50*$H$10,E50*$H$10),0)</f>
        <v>30</v>
      </c>
      <c r="I50" s="267">
        <f t="shared" ref="I50" si="54">ROUND(IF(D50&gt;0,D50*$I$10,E50*$I$10),0)</f>
        <v>100</v>
      </c>
      <c r="J50" s="296"/>
      <c r="K50" s="297"/>
      <c r="L50" s="297"/>
      <c r="M50" s="297"/>
      <c r="N50" s="298"/>
    </row>
    <row r="51" spans="1:14" ht="12" customHeight="1" thickBot="1" x14ac:dyDescent="0.2">
      <c r="A51" s="271"/>
      <c r="B51" s="278"/>
      <c r="C51" s="279"/>
      <c r="D51" s="280"/>
      <c r="E51" s="280"/>
      <c r="F51" s="266"/>
      <c r="G51" s="266"/>
      <c r="H51" s="266"/>
      <c r="I51" s="268"/>
      <c r="J51" s="299"/>
      <c r="K51" s="300"/>
      <c r="L51" s="300"/>
      <c r="M51" s="300"/>
      <c r="N51" s="301"/>
    </row>
    <row r="52" spans="1:14" ht="12.75" customHeight="1" thickBot="1" x14ac:dyDescent="0.2"/>
    <row r="53" spans="1:14" s="91" customFormat="1" ht="7.5" customHeight="1" x14ac:dyDescent="0.2">
      <c r="A53" s="88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s="95" customFormat="1" ht="22.5" customHeight="1" x14ac:dyDescent="0.2">
      <c r="A54" s="92"/>
      <c r="B54" s="110" t="s">
        <v>278</v>
      </c>
      <c r="C54" s="93"/>
      <c r="D54" s="93"/>
      <c r="E54" s="93"/>
      <c r="F54" s="93"/>
      <c r="G54" s="93"/>
      <c r="H54" s="93"/>
      <c r="I54" s="93"/>
      <c r="J54" s="111" t="s">
        <v>42</v>
      </c>
      <c r="K54" s="93"/>
      <c r="L54" s="93"/>
      <c r="M54" s="93"/>
      <c r="N54" s="94"/>
    </row>
    <row r="55" spans="1:14" s="95" customFormat="1" ht="22.5" customHeight="1" x14ac:dyDescent="0.15">
      <c r="A55" s="92"/>
      <c r="B55" s="93"/>
      <c r="C55" s="176" t="s">
        <v>21</v>
      </c>
      <c r="D55" s="96" t="s">
        <v>40</v>
      </c>
      <c r="E55" s="96"/>
      <c r="F55" s="96"/>
      <c r="G55" s="96"/>
      <c r="H55" s="96"/>
      <c r="I55" s="96"/>
      <c r="J55" s="96"/>
      <c r="K55" s="96"/>
      <c r="L55" s="96"/>
      <c r="M55" s="97"/>
      <c r="N55" s="94"/>
    </row>
    <row r="56" spans="1:14" s="95" customFormat="1" ht="22.5" customHeight="1" x14ac:dyDescent="0.15">
      <c r="A56" s="92"/>
      <c r="B56" s="93"/>
      <c r="C56" s="178"/>
      <c r="D56" s="96" t="s">
        <v>279</v>
      </c>
      <c r="E56" s="96"/>
      <c r="F56" s="96"/>
      <c r="G56" s="96"/>
      <c r="H56" s="96"/>
      <c r="I56" s="96"/>
      <c r="J56" s="96"/>
      <c r="K56" s="96"/>
      <c r="L56" s="96"/>
      <c r="M56" s="97"/>
      <c r="N56" s="94"/>
    </row>
    <row r="57" spans="1:14" s="95" customFormat="1" ht="8.25" customHeight="1" x14ac:dyDescent="0.15">
      <c r="A57" s="92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s="95" customFormat="1" ht="17.25" x14ac:dyDescent="0.15">
      <c r="A58" s="92"/>
      <c r="B58" s="93"/>
      <c r="C58" s="98" t="s">
        <v>22</v>
      </c>
      <c r="D58" s="99"/>
      <c r="E58" s="100"/>
      <c r="F58" s="98" t="s">
        <v>23</v>
      </c>
      <c r="G58" s="100"/>
      <c r="H58" s="98" t="s">
        <v>180</v>
      </c>
      <c r="I58" s="99"/>
      <c r="J58" s="99"/>
      <c r="K58" s="99"/>
      <c r="L58" s="99"/>
      <c r="M58" s="100"/>
      <c r="N58" s="94"/>
    </row>
    <row r="59" spans="1:14" s="95" customFormat="1" ht="20.25" customHeight="1" x14ac:dyDescent="0.15">
      <c r="A59" s="92"/>
      <c r="B59" s="93"/>
      <c r="C59" s="117" t="s">
        <v>83</v>
      </c>
      <c r="D59" s="101" t="s">
        <v>181</v>
      </c>
      <c r="E59" s="96"/>
      <c r="F59" s="107" t="s">
        <v>25</v>
      </c>
      <c r="G59" s="108"/>
      <c r="H59" s="109"/>
      <c r="I59" s="109"/>
      <c r="J59" s="109"/>
      <c r="K59" s="109"/>
      <c r="L59" s="96"/>
      <c r="M59" s="97"/>
      <c r="N59" s="94"/>
    </row>
    <row r="60" spans="1:14" s="95" customFormat="1" ht="20.25" customHeight="1" x14ac:dyDescent="0.15">
      <c r="A60" s="92"/>
      <c r="B60" s="93"/>
      <c r="C60" s="176" t="s">
        <v>41</v>
      </c>
      <c r="D60" s="101" t="s">
        <v>24</v>
      </c>
      <c r="E60" s="96"/>
      <c r="F60" s="107" t="s">
        <v>25</v>
      </c>
      <c r="G60" s="108"/>
      <c r="H60" s="109"/>
      <c r="I60" s="109"/>
      <c r="J60" s="109"/>
      <c r="K60" s="109"/>
      <c r="L60" s="96"/>
      <c r="M60" s="97"/>
      <c r="N60" s="94"/>
    </row>
    <row r="61" spans="1:14" s="95" customFormat="1" ht="20.25" customHeight="1" x14ac:dyDescent="0.15">
      <c r="A61" s="92"/>
      <c r="B61" s="93"/>
      <c r="C61" s="177"/>
      <c r="D61" s="101" t="s">
        <v>26</v>
      </c>
      <c r="E61" s="96"/>
      <c r="F61" s="107" t="s">
        <v>25</v>
      </c>
      <c r="G61" s="108"/>
      <c r="H61" s="109"/>
      <c r="I61" s="109"/>
      <c r="J61" s="109"/>
      <c r="K61" s="109"/>
      <c r="L61" s="96"/>
      <c r="M61" s="97"/>
      <c r="N61" s="94"/>
    </row>
    <row r="62" spans="1:14" s="95" customFormat="1" ht="20.25" customHeight="1" x14ac:dyDescent="0.15">
      <c r="A62" s="92"/>
      <c r="B62" s="93"/>
      <c r="C62" s="178"/>
      <c r="D62" s="101" t="s">
        <v>28</v>
      </c>
      <c r="E62" s="96"/>
      <c r="F62" s="107" t="s">
        <v>25</v>
      </c>
      <c r="G62" s="108"/>
      <c r="H62" s="109" t="s">
        <v>29</v>
      </c>
      <c r="I62" s="109"/>
      <c r="J62" s="109"/>
      <c r="K62" s="109"/>
      <c r="L62" s="96"/>
      <c r="M62" s="97"/>
      <c r="N62" s="94"/>
    </row>
    <row r="63" spans="1:14" s="95" customFormat="1" ht="20.25" customHeight="1" x14ac:dyDescent="0.15">
      <c r="A63" s="92"/>
      <c r="B63" s="93"/>
      <c r="C63" s="176" t="s">
        <v>30</v>
      </c>
      <c r="D63" s="101" t="s">
        <v>31</v>
      </c>
      <c r="E63" s="96"/>
      <c r="F63" s="107" t="s">
        <v>25</v>
      </c>
      <c r="G63" s="108"/>
      <c r="H63" s="109"/>
      <c r="I63" s="109"/>
      <c r="J63" s="109"/>
      <c r="K63" s="109"/>
      <c r="L63" s="96"/>
      <c r="M63" s="97"/>
      <c r="N63" s="94"/>
    </row>
    <row r="64" spans="1:14" s="95" customFormat="1" ht="20.25" customHeight="1" x14ac:dyDescent="0.15">
      <c r="A64" s="92"/>
      <c r="B64" s="93"/>
      <c r="C64" s="177"/>
      <c r="D64" s="101" t="s">
        <v>32</v>
      </c>
      <c r="E64" s="96"/>
      <c r="F64" s="107" t="s">
        <v>25</v>
      </c>
      <c r="G64" s="108"/>
      <c r="H64" s="109"/>
      <c r="I64" s="109"/>
      <c r="J64" s="109"/>
      <c r="K64" s="109"/>
      <c r="L64" s="96"/>
      <c r="M64" s="97"/>
      <c r="N64" s="94"/>
    </row>
    <row r="65" spans="1:14" s="95" customFormat="1" ht="20.25" customHeight="1" x14ac:dyDescent="0.15">
      <c r="A65" s="92"/>
      <c r="B65" s="93"/>
      <c r="C65" s="177"/>
      <c r="D65" s="101" t="s">
        <v>33</v>
      </c>
      <c r="E65" s="96"/>
      <c r="F65" s="107" t="s">
        <v>25</v>
      </c>
      <c r="G65" s="108"/>
      <c r="H65" s="109"/>
      <c r="I65" s="109"/>
      <c r="J65" s="109"/>
      <c r="K65" s="109"/>
      <c r="L65" s="96"/>
      <c r="M65" s="97"/>
      <c r="N65" s="94"/>
    </row>
    <row r="66" spans="1:14" s="95" customFormat="1" ht="20.25" customHeight="1" x14ac:dyDescent="0.15">
      <c r="A66" s="92"/>
      <c r="B66" s="93"/>
      <c r="C66" s="177"/>
      <c r="D66" s="101" t="s">
        <v>34</v>
      </c>
      <c r="E66" s="96"/>
      <c r="F66" s="107" t="s">
        <v>25</v>
      </c>
      <c r="G66" s="108"/>
      <c r="H66" s="109" t="s">
        <v>27</v>
      </c>
      <c r="I66" s="109"/>
      <c r="J66" s="109"/>
      <c r="K66" s="109"/>
      <c r="L66" s="96"/>
      <c r="M66" s="97"/>
      <c r="N66" s="94"/>
    </row>
    <row r="67" spans="1:14" s="95" customFormat="1" ht="20.25" customHeight="1" x14ac:dyDescent="0.15">
      <c r="A67" s="92"/>
      <c r="B67" s="93"/>
      <c r="C67" s="177"/>
      <c r="D67" s="101" t="s">
        <v>35</v>
      </c>
      <c r="E67" s="96"/>
      <c r="F67" s="107" t="s">
        <v>25</v>
      </c>
      <c r="G67" s="108"/>
      <c r="H67" s="109"/>
      <c r="I67" s="109"/>
      <c r="J67" s="109"/>
      <c r="K67" s="109"/>
      <c r="L67" s="96"/>
      <c r="M67" s="97"/>
      <c r="N67" s="94"/>
    </row>
    <row r="68" spans="1:14" s="95" customFormat="1" ht="20.25" customHeight="1" x14ac:dyDescent="0.15">
      <c r="A68" s="92"/>
      <c r="B68" s="93"/>
      <c r="C68" s="177"/>
      <c r="D68" s="101" t="s">
        <v>36</v>
      </c>
      <c r="E68" s="96"/>
      <c r="F68" s="107" t="s">
        <v>25</v>
      </c>
      <c r="G68" s="108"/>
      <c r="H68" s="109"/>
      <c r="I68" s="109"/>
      <c r="J68" s="109"/>
      <c r="K68" s="109"/>
      <c r="L68" s="96"/>
      <c r="M68" s="97"/>
      <c r="N68" s="94"/>
    </row>
    <row r="69" spans="1:14" s="95" customFormat="1" ht="20.25" customHeight="1" x14ac:dyDescent="0.15">
      <c r="A69" s="92"/>
      <c r="B69" s="93"/>
      <c r="C69" s="177"/>
      <c r="D69" s="101"/>
      <c r="E69" s="96"/>
      <c r="F69" s="107" t="s">
        <v>25</v>
      </c>
      <c r="G69" s="108"/>
      <c r="H69" s="109"/>
      <c r="I69" s="109"/>
      <c r="J69" s="109"/>
      <c r="K69" s="109"/>
      <c r="L69" s="96"/>
      <c r="M69" s="97"/>
      <c r="N69" s="94"/>
    </row>
    <row r="70" spans="1:14" s="95" customFormat="1" ht="20.25" customHeight="1" x14ac:dyDescent="0.15">
      <c r="A70" s="92"/>
      <c r="B70" s="93"/>
      <c r="C70" s="178"/>
      <c r="D70" s="101"/>
      <c r="E70" s="96"/>
      <c r="F70" s="107" t="s">
        <v>25</v>
      </c>
      <c r="G70" s="108"/>
      <c r="H70" s="109"/>
      <c r="I70" s="109"/>
      <c r="J70" s="109"/>
      <c r="K70" s="109"/>
      <c r="L70" s="96"/>
      <c r="M70" s="97"/>
      <c r="N70" s="94"/>
    </row>
    <row r="71" spans="1:14" s="95" customFormat="1" ht="20.25" customHeight="1" x14ac:dyDescent="0.15">
      <c r="A71" s="92"/>
      <c r="B71" s="93"/>
      <c r="C71" s="231" t="s">
        <v>37</v>
      </c>
      <c r="D71" s="101" t="s">
        <v>38</v>
      </c>
      <c r="E71" s="96"/>
      <c r="F71" s="107" t="s">
        <v>25</v>
      </c>
      <c r="G71" s="108"/>
      <c r="H71" s="109" t="s">
        <v>39</v>
      </c>
      <c r="I71" s="109"/>
      <c r="J71" s="109"/>
      <c r="K71" s="109"/>
      <c r="L71" s="96"/>
      <c r="M71" s="97"/>
      <c r="N71" s="94"/>
    </row>
    <row r="72" spans="1:14" s="95" customFormat="1" ht="20.25" customHeight="1" x14ac:dyDescent="0.15">
      <c r="A72" s="92"/>
      <c r="B72" s="93"/>
      <c r="C72" s="231"/>
      <c r="D72" s="101"/>
      <c r="E72" s="96"/>
      <c r="F72" s="107" t="s">
        <v>25</v>
      </c>
      <c r="G72" s="108"/>
      <c r="H72" s="109"/>
      <c r="I72" s="109"/>
      <c r="J72" s="109"/>
      <c r="K72" s="109"/>
      <c r="L72" s="96"/>
      <c r="M72" s="97"/>
      <c r="N72" s="94"/>
    </row>
    <row r="73" spans="1:14" s="95" customFormat="1" ht="7.5" customHeight="1" thickBot="1" x14ac:dyDescent="0.2">
      <c r="A73" s="102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4"/>
    </row>
    <row r="74" spans="1:14" s="95" customFormat="1" ht="22.5" customHeight="1" x14ac:dyDescent="0.15"/>
    <row r="75" spans="1:14" s="95" customFormat="1" ht="22.5" customHeight="1" x14ac:dyDescent="0.15"/>
    <row r="76" spans="1:14" s="95" customFormat="1" ht="22.5" customHeight="1" x14ac:dyDescent="0.15"/>
    <row r="77" spans="1:14" s="95" customFormat="1" ht="22.5" customHeight="1" x14ac:dyDescent="0.15"/>
    <row r="78" spans="1:14" s="95" customFormat="1" ht="22.5" customHeight="1" x14ac:dyDescent="0.15"/>
    <row r="79" spans="1:14" s="95" customFormat="1" ht="22.5" customHeight="1" x14ac:dyDescent="0.15"/>
    <row r="80" spans="1:14" s="95" customFormat="1" ht="22.5" customHeight="1" x14ac:dyDescent="0.15"/>
    <row r="81" s="147" customFormat="1" ht="22.5" customHeight="1" x14ac:dyDescent="0.15"/>
  </sheetData>
  <mergeCells count="180">
    <mergeCell ref="C63:C70"/>
    <mergeCell ref="C71:C72"/>
    <mergeCell ref="J40:N51"/>
    <mergeCell ref="J23:N23"/>
    <mergeCell ref="J24:N25"/>
    <mergeCell ref="C10:C11"/>
    <mergeCell ref="J10:N11"/>
    <mergeCell ref="C55:C56"/>
    <mergeCell ref="D10:E10"/>
    <mergeCell ref="I14:I15"/>
    <mergeCell ref="J17:N17"/>
    <mergeCell ref="J18:N18"/>
    <mergeCell ref="J19:N19"/>
    <mergeCell ref="J21:N21"/>
    <mergeCell ref="I20:I21"/>
    <mergeCell ref="J30:N31"/>
    <mergeCell ref="H18:H19"/>
    <mergeCell ref="I18:I19"/>
    <mergeCell ref="J28:N29"/>
    <mergeCell ref="H20:H21"/>
    <mergeCell ref="H24:H25"/>
    <mergeCell ref="I24:I25"/>
    <mergeCell ref="H28:H29"/>
    <mergeCell ref="E20:E21"/>
    <mergeCell ref="B14:B15"/>
    <mergeCell ref="C14:C15"/>
    <mergeCell ref="D14:D15"/>
    <mergeCell ref="E14:E15"/>
    <mergeCell ref="F16:F17"/>
    <mergeCell ref="E12:E13"/>
    <mergeCell ref="J14:N14"/>
    <mergeCell ref="J15:N15"/>
    <mergeCell ref="B12:B13"/>
    <mergeCell ref="C12:C13"/>
    <mergeCell ref="D12:D13"/>
    <mergeCell ref="G16:G17"/>
    <mergeCell ref="H16:H17"/>
    <mergeCell ref="I16:I17"/>
    <mergeCell ref="B16:B17"/>
    <mergeCell ref="C16:C17"/>
    <mergeCell ref="D16:D17"/>
    <mergeCell ref="E16:E17"/>
    <mergeCell ref="J12:N13"/>
    <mergeCell ref="E24:E25"/>
    <mergeCell ref="F26:F27"/>
    <mergeCell ref="G26:G27"/>
    <mergeCell ref="B18:B19"/>
    <mergeCell ref="C18:C19"/>
    <mergeCell ref="D18:D19"/>
    <mergeCell ref="E18:E19"/>
    <mergeCell ref="G18:G19"/>
    <mergeCell ref="F18:F19"/>
    <mergeCell ref="F20:F21"/>
    <mergeCell ref="G20:G21"/>
    <mergeCell ref="B20:B21"/>
    <mergeCell ref="C20:C21"/>
    <mergeCell ref="D20:D21"/>
    <mergeCell ref="B34:B35"/>
    <mergeCell ref="C34:C35"/>
    <mergeCell ref="D34:D35"/>
    <mergeCell ref="E34:E35"/>
    <mergeCell ref="F28:F29"/>
    <mergeCell ref="H22:H23"/>
    <mergeCell ref="I22:I23"/>
    <mergeCell ref="B22:B23"/>
    <mergeCell ref="C22:C23"/>
    <mergeCell ref="D22:D23"/>
    <mergeCell ref="E22:E23"/>
    <mergeCell ref="F24:F25"/>
    <mergeCell ref="G24:G25"/>
    <mergeCell ref="H26:H27"/>
    <mergeCell ref="I26:I27"/>
    <mergeCell ref="B26:B27"/>
    <mergeCell ref="C26:C27"/>
    <mergeCell ref="D26:D27"/>
    <mergeCell ref="E26:E27"/>
    <mergeCell ref="F22:F23"/>
    <mergeCell ref="G22:G23"/>
    <mergeCell ref="B24:B25"/>
    <mergeCell ref="C24:C25"/>
    <mergeCell ref="D24:D25"/>
    <mergeCell ref="G28:G29"/>
    <mergeCell ref="H32:H33"/>
    <mergeCell ref="I32:I33"/>
    <mergeCell ref="B32:B33"/>
    <mergeCell ref="C32:C33"/>
    <mergeCell ref="D32:D33"/>
    <mergeCell ref="E32:E33"/>
    <mergeCell ref="F32:F33"/>
    <mergeCell ref="G32:G33"/>
    <mergeCell ref="I28:I29"/>
    <mergeCell ref="H30:H31"/>
    <mergeCell ref="I30:I31"/>
    <mergeCell ref="B30:B31"/>
    <mergeCell ref="C30:C31"/>
    <mergeCell ref="D30:D31"/>
    <mergeCell ref="E30:E31"/>
    <mergeCell ref="F30:F31"/>
    <mergeCell ref="G30:G31"/>
    <mergeCell ref="B28:B29"/>
    <mergeCell ref="C28:C29"/>
    <mergeCell ref="D28:D29"/>
    <mergeCell ref="E28:E29"/>
    <mergeCell ref="C36:C37"/>
    <mergeCell ref="D36:D37"/>
    <mergeCell ref="E36:E37"/>
    <mergeCell ref="G36:G37"/>
    <mergeCell ref="F36:F37"/>
    <mergeCell ref="H36:H37"/>
    <mergeCell ref="I36:I37"/>
    <mergeCell ref="F34:F35"/>
    <mergeCell ref="G34:G35"/>
    <mergeCell ref="H34:H35"/>
    <mergeCell ref="I34:I35"/>
    <mergeCell ref="I44:I45"/>
    <mergeCell ref="I40:I41"/>
    <mergeCell ref="F38:F39"/>
    <mergeCell ref="G38:G39"/>
    <mergeCell ref="H38:H39"/>
    <mergeCell ref="I38:I39"/>
    <mergeCell ref="C42:H43"/>
    <mergeCell ref="B40:B41"/>
    <mergeCell ref="C40:C41"/>
    <mergeCell ref="D40:D41"/>
    <mergeCell ref="E40:E41"/>
    <mergeCell ref="G40:G41"/>
    <mergeCell ref="F40:F41"/>
    <mergeCell ref="H40:H41"/>
    <mergeCell ref="B38:B39"/>
    <mergeCell ref="C38:C39"/>
    <mergeCell ref="D38:D39"/>
    <mergeCell ref="E38:E39"/>
    <mergeCell ref="A3:C3"/>
    <mergeCell ref="A4:C4"/>
    <mergeCell ref="A5:C5"/>
    <mergeCell ref="A6:C6"/>
    <mergeCell ref="B50:B51"/>
    <mergeCell ref="C50:C51"/>
    <mergeCell ref="D50:D51"/>
    <mergeCell ref="E50:E51"/>
    <mergeCell ref="F50:F51"/>
    <mergeCell ref="D48:D49"/>
    <mergeCell ref="E48:E49"/>
    <mergeCell ref="F48:F49"/>
    <mergeCell ref="F46:F47"/>
    <mergeCell ref="B46:B47"/>
    <mergeCell ref="C46:C47"/>
    <mergeCell ref="D46:D47"/>
    <mergeCell ref="E46:E47"/>
    <mergeCell ref="B44:B45"/>
    <mergeCell ref="C44:C45"/>
    <mergeCell ref="D44:D45"/>
    <mergeCell ref="E44:E45"/>
    <mergeCell ref="B42:B43"/>
    <mergeCell ref="F44:F45"/>
    <mergeCell ref="B36:B37"/>
    <mergeCell ref="C60:C62"/>
    <mergeCell ref="G50:G51"/>
    <mergeCell ref="H50:H51"/>
    <mergeCell ref="I50:I51"/>
    <mergeCell ref="A12:A39"/>
    <mergeCell ref="A40:A51"/>
    <mergeCell ref="F12:F13"/>
    <mergeCell ref="G12:G13"/>
    <mergeCell ref="H12:H13"/>
    <mergeCell ref="I12:I13"/>
    <mergeCell ref="F14:F15"/>
    <mergeCell ref="G14:G15"/>
    <mergeCell ref="H14:H15"/>
    <mergeCell ref="B48:B49"/>
    <mergeCell ref="C48:C49"/>
    <mergeCell ref="G48:G49"/>
    <mergeCell ref="H48:H49"/>
    <mergeCell ref="I48:I49"/>
    <mergeCell ref="G46:G47"/>
    <mergeCell ref="H46:H47"/>
    <mergeCell ref="I46:I47"/>
    <mergeCell ref="G44:G45"/>
    <mergeCell ref="H44:H45"/>
    <mergeCell ref="I42:I43"/>
  </mergeCells>
  <phoneticPr fontId="2"/>
  <pageMargins left="0.78740157480314965" right="0.19685039370078741" top="0.31496062992125984" bottom="0.19685039370078741" header="0.23622047244094491" footer="0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showZeros="0" zoomScaleNormal="100" workbookViewId="0">
      <selection activeCell="A6" sqref="A6:I6"/>
    </sheetView>
  </sheetViews>
  <sheetFormatPr defaultRowHeight="13.5" x14ac:dyDescent="0.15"/>
  <cols>
    <col min="1" max="1" width="5.375" style="129" customWidth="1"/>
    <col min="2" max="2" width="3.125" style="129" customWidth="1"/>
    <col min="3" max="3" width="13.375" style="129" customWidth="1"/>
    <col min="4" max="9" width="7.875" style="129" customWidth="1"/>
    <col min="10" max="10" width="11.875" style="129" customWidth="1"/>
    <col min="11" max="11" width="5.625" style="129" customWidth="1"/>
    <col min="12" max="12" width="9.875" style="129" customWidth="1"/>
    <col min="13" max="14" width="6.5" style="129" customWidth="1"/>
    <col min="15" max="16384" width="9" style="129"/>
  </cols>
  <sheetData>
    <row r="1" spans="1:14" ht="24" x14ac:dyDescent="0.25">
      <c r="A1" s="75" t="s">
        <v>259</v>
      </c>
    </row>
    <row r="2" spans="1:14" ht="6" customHeight="1" x14ac:dyDescent="0.25">
      <c r="A2" s="75"/>
      <c r="I2" s="91"/>
    </row>
    <row r="3" spans="1:14" ht="21" customHeight="1" x14ac:dyDescent="0.2">
      <c r="A3" s="170" t="s">
        <v>47</v>
      </c>
      <c r="B3" s="171"/>
      <c r="C3" s="171"/>
      <c r="D3" s="113"/>
      <c r="E3" s="112" t="s">
        <v>51</v>
      </c>
      <c r="F3" s="112" t="s">
        <v>52</v>
      </c>
      <c r="G3" s="116">
        <v>0.8</v>
      </c>
      <c r="H3" s="112" t="s">
        <v>70</v>
      </c>
      <c r="I3" s="114" t="s">
        <v>105</v>
      </c>
      <c r="J3" s="113">
        <f>D3*G3</f>
        <v>0</v>
      </c>
      <c r="K3" s="115" t="s">
        <v>55</v>
      </c>
    </row>
    <row r="4" spans="1:14" ht="21" customHeight="1" x14ac:dyDescent="0.2">
      <c r="A4" s="170" t="s">
        <v>48</v>
      </c>
      <c r="B4" s="171"/>
      <c r="C4" s="171"/>
      <c r="D4" s="113"/>
      <c r="E4" s="112" t="s">
        <v>51</v>
      </c>
      <c r="F4" s="112" t="s">
        <v>52</v>
      </c>
      <c r="G4" s="116">
        <v>1</v>
      </c>
      <c r="H4" s="112" t="s">
        <v>70</v>
      </c>
      <c r="I4" s="114" t="s">
        <v>190</v>
      </c>
      <c r="J4" s="113">
        <f t="shared" ref="J4" si="0">D4*G4</f>
        <v>0</v>
      </c>
      <c r="K4" s="115" t="s">
        <v>55</v>
      </c>
    </row>
    <row r="5" spans="1:14" ht="21" customHeight="1" x14ac:dyDescent="0.2">
      <c r="A5" s="170" t="s">
        <v>49</v>
      </c>
      <c r="B5" s="171"/>
      <c r="C5" s="171"/>
      <c r="D5" s="113"/>
      <c r="E5" s="112" t="s">
        <v>51</v>
      </c>
      <c r="F5" s="112" t="s">
        <v>208</v>
      </c>
      <c r="G5" s="116"/>
      <c r="H5" s="112" t="s">
        <v>211</v>
      </c>
      <c r="I5" s="114" t="s">
        <v>54</v>
      </c>
      <c r="J5" s="113"/>
      <c r="K5" s="115" t="s">
        <v>55</v>
      </c>
    </row>
    <row r="6" spans="1:14" ht="21" customHeight="1" x14ac:dyDescent="0.2">
      <c r="A6" s="170" t="s">
        <v>50</v>
      </c>
      <c r="B6" s="171"/>
      <c r="C6" s="171"/>
      <c r="D6" s="140"/>
      <c r="E6" s="112"/>
      <c r="F6" s="141"/>
      <c r="G6" s="140"/>
      <c r="H6" s="140"/>
      <c r="I6" s="114" t="s">
        <v>105</v>
      </c>
      <c r="J6" s="113"/>
      <c r="K6" s="115" t="s">
        <v>55</v>
      </c>
    </row>
    <row r="7" spans="1:14" ht="6" customHeight="1" thickBot="1" x14ac:dyDescent="0.3">
      <c r="A7" s="75"/>
      <c r="B7" s="105"/>
      <c r="I7" s="91"/>
    </row>
    <row r="8" spans="1:14" ht="21.75" customHeight="1" thickBot="1" x14ac:dyDescent="0.25">
      <c r="B8" s="142"/>
      <c r="C8" s="133"/>
      <c r="D8" s="48"/>
      <c r="E8" s="167" t="s">
        <v>280</v>
      </c>
      <c r="F8" s="76">
        <f>SUM(J3:J6)</f>
        <v>0</v>
      </c>
      <c r="G8" s="105" t="s">
        <v>45</v>
      </c>
      <c r="H8" s="144"/>
      <c r="I8" s="142"/>
      <c r="J8" s="142"/>
      <c r="K8" s="142"/>
      <c r="L8" s="142"/>
      <c r="M8" s="142"/>
      <c r="N8" s="142"/>
    </row>
    <row r="9" spans="1:14" ht="6.75" customHeight="1" thickBot="1" x14ac:dyDescent="0.2">
      <c r="A9" s="142"/>
      <c r="B9" s="142"/>
      <c r="C9" s="142"/>
      <c r="D9" s="143"/>
      <c r="E9" s="142"/>
      <c r="F9" s="142"/>
      <c r="G9" s="142"/>
      <c r="H9" s="144"/>
      <c r="I9" s="142"/>
      <c r="J9" s="142"/>
      <c r="K9" s="142"/>
      <c r="L9" s="142"/>
      <c r="M9" s="142"/>
      <c r="N9" s="142"/>
    </row>
    <row r="10" spans="1:14" s="145" customFormat="1" ht="15" customHeight="1" x14ac:dyDescent="0.15">
      <c r="A10" s="77" t="s">
        <v>0</v>
      </c>
      <c r="B10" s="78" t="s">
        <v>1</v>
      </c>
      <c r="C10" s="302" t="s">
        <v>5</v>
      </c>
      <c r="D10" s="310" t="s">
        <v>19</v>
      </c>
      <c r="E10" s="311"/>
      <c r="F10" s="79">
        <f>F8</f>
        <v>0</v>
      </c>
      <c r="G10" s="79">
        <v>20</v>
      </c>
      <c r="H10" s="79">
        <v>30</v>
      </c>
      <c r="I10" s="80">
        <v>100</v>
      </c>
      <c r="J10" s="304" t="s">
        <v>2</v>
      </c>
      <c r="K10" s="305"/>
      <c r="L10" s="305"/>
      <c r="M10" s="305"/>
      <c r="N10" s="306"/>
    </row>
    <row r="11" spans="1:14" s="145" customFormat="1" ht="15" thickBot="1" x14ac:dyDescent="0.2">
      <c r="A11" s="81" t="s">
        <v>3</v>
      </c>
      <c r="B11" s="146" t="s">
        <v>4</v>
      </c>
      <c r="C11" s="303"/>
      <c r="D11" s="164" t="s">
        <v>18</v>
      </c>
      <c r="E11" s="82" t="s">
        <v>6</v>
      </c>
      <c r="F11" s="137" t="s">
        <v>252</v>
      </c>
      <c r="G11" s="83" t="s">
        <v>16</v>
      </c>
      <c r="H11" s="83" t="s">
        <v>177</v>
      </c>
      <c r="I11" s="84" t="s">
        <v>17</v>
      </c>
      <c r="J11" s="307"/>
      <c r="K11" s="308"/>
      <c r="L11" s="308"/>
      <c r="M11" s="308"/>
      <c r="N11" s="309"/>
    </row>
    <row r="12" spans="1:14" ht="12" customHeight="1" x14ac:dyDescent="0.15">
      <c r="A12" s="269" t="s">
        <v>143</v>
      </c>
      <c r="B12" s="292"/>
      <c r="C12" s="312" t="s">
        <v>258</v>
      </c>
      <c r="D12" s="314"/>
      <c r="E12" s="314">
        <v>10</v>
      </c>
      <c r="F12" s="272">
        <f>ROUND(IF(D12&gt;0,D12*$F$10,E12*$F$10),0)</f>
        <v>0</v>
      </c>
      <c r="G12" s="272">
        <f>ROUND(IF(D12&gt;0,D12*$G$10,E12*$G$10),0)</f>
        <v>200</v>
      </c>
      <c r="H12" s="272">
        <f>ROUND(IF(D12&gt;0,D12*$H$10,E12*$H$10),0)</f>
        <v>300</v>
      </c>
      <c r="I12" s="274">
        <f>ROUND(IF(D12&gt;0,D12*$I$10,E12*$I$10),0)</f>
        <v>1000</v>
      </c>
      <c r="J12" s="242" t="s">
        <v>169</v>
      </c>
      <c r="K12" s="243"/>
      <c r="L12" s="243"/>
      <c r="M12" s="243"/>
      <c r="N12" s="244"/>
    </row>
    <row r="13" spans="1:14" ht="12" customHeight="1" x14ac:dyDescent="0.15">
      <c r="A13" s="270"/>
      <c r="B13" s="276"/>
      <c r="C13" s="313"/>
      <c r="D13" s="315"/>
      <c r="E13" s="315"/>
      <c r="F13" s="273"/>
      <c r="G13" s="273"/>
      <c r="H13" s="273"/>
      <c r="I13" s="275"/>
      <c r="J13" s="245"/>
      <c r="K13" s="246"/>
      <c r="L13" s="246"/>
      <c r="M13" s="246"/>
      <c r="N13" s="247"/>
    </row>
    <row r="14" spans="1:14" ht="12" customHeight="1" x14ac:dyDescent="0.15">
      <c r="A14" s="270"/>
      <c r="B14" s="276"/>
      <c r="C14" s="313" t="s">
        <v>7</v>
      </c>
      <c r="D14" s="315">
        <v>0.6</v>
      </c>
      <c r="E14" s="315">
        <v>0.5</v>
      </c>
      <c r="F14" s="265">
        <f>ROUND(IF(D14&gt;0,D14*$F$10,E14*$F$10),0)</f>
        <v>0</v>
      </c>
      <c r="G14" s="265">
        <f>ROUND(IF(D14&gt;0,D14*$G$10,E14*$G$10),0)</f>
        <v>12</v>
      </c>
      <c r="H14" s="265">
        <f t="shared" ref="H14" si="1">ROUND(IF(D14&gt;0,D14*$H$10,E14*$H$10),0)</f>
        <v>18</v>
      </c>
      <c r="I14" s="267">
        <f t="shared" ref="I14" si="2">ROUND(IF(D14&gt;0,D14*$I$10,E14*$I$10),0)</f>
        <v>60</v>
      </c>
      <c r="J14" s="250"/>
      <c r="K14" s="251"/>
      <c r="L14" s="251"/>
      <c r="M14" s="251"/>
      <c r="N14" s="252"/>
    </row>
    <row r="15" spans="1:14" ht="12" customHeight="1" x14ac:dyDescent="0.15">
      <c r="A15" s="270"/>
      <c r="B15" s="276"/>
      <c r="C15" s="313"/>
      <c r="D15" s="315"/>
      <c r="E15" s="315"/>
      <c r="F15" s="273"/>
      <c r="G15" s="273"/>
      <c r="H15" s="273"/>
      <c r="I15" s="277"/>
      <c r="J15" s="250" t="s">
        <v>144</v>
      </c>
      <c r="K15" s="251"/>
      <c r="L15" s="251"/>
      <c r="M15" s="251"/>
      <c r="N15" s="252"/>
    </row>
    <row r="16" spans="1:14" ht="12" customHeight="1" x14ac:dyDescent="0.15">
      <c r="A16" s="270"/>
      <c r="B16" s="276" t="s">
        <v>8</v>
      </c>
      <c r="C16" s="313" t="s">
        <v>57</v>
      </c>
      <c r="D16" s="315">
        <v>15.5</v>
      </c>
      <c r="E16" s="315">
        <v>15</v>
      </c>
      <c r="F16" s="265">
        <f>ROUND(IF(D16&gt;0,D16*$F$10,E16*$F$10),0)</f>
        <v>0</v>
      </c>
      <c r="G16" s="265">
        <f>ROUND(IF(D16&gt;0,D16*$G$10,E16*$G$10),0)</f>
        <v>310</v>
      </c>
      <c r="H16" s="265">
        <f>ROUND(IF(D16&gt;0,D16*$H$10,E16*$H$10),0)</f>
        <v>465</v>
      </c>
      <c r="I16" s="267">
        <f>ROUND(IF(D16&gt;0,D16*$I$10,E16*$I$10),0)</f>
        <v>1550</v>
      </c>
      <c r="J16" s="250" t="s">
        <v>123</v>
      </c>
      <c r="K16" s="251"/>
      <c r="L16" s="251"/>
      <c r="M16" s="251"/>
      <c r="N16" s="252"/>
    </row>
    <row r="17" spans="1:14" ht="12" customHeight="1" x14ac:dyDescent="0.15">
      <c r="A17" s="270"/>
      <c r="B17" s="276"/>
      <c r="C17" s="313"/>
      <c r="D17" s="315"/>
      <c r="E17" s="315"/>
      <c r="F17" s="273"/>
      <c r="G17" s="273"/>
      <c r="H17" s="273"/>
      <c r="I17" s="277"/>
      <c r="J17" s="250" t="s">
        <v>145</v>
      </c>
      <c r="K17" s="251"/>
      <c r="L17" s="251"/>
      <c r="M17" s="251"/>
      <c r="N17" s="252"/>
    </row>
    <row r="18" spans="1:14" ht="12" customHeight="1" x14ac:dyDescent="0.15">
      <c r="A18" s="270"/>
      <c r="B18" s="276"/>
      <c r="C18" s="248" t="s">
        <v>128</v>
      </c>
      <c r="D18" s="249"/>
      <c r="E18" s="249">
        <v>1</v>
      </c>
      <c r="F18" s="265">
        <f>ROUND(IF(D18&gt;0,D18*$F$10,E18*$F$10),0)</f>
        <v>0</v>
      </c>
      <c r="G18" s="265">
        <f t="shared" ref="G18" si="3">ROUND(IF(D18&gt;0,D18*$G$10,E18*$G$10),0)</f>
        <v>20</v>
      </c>
      <c r="H18" s="265">
        <f t="shared" ref="H18" si="4">ROUND(IF(D18&gt;0,D18*$H$10,E18*$H$10),0)</f>
        <v>30</v>
      </c>
      <c r="I18" s="267">
        <f t="shared" ref="I18" si="5">ROUND(IF(D18&gt;0,D18*$I$10,E18*$I$10),0)</f>
        <v>100</v>
      </c>
      <c r="J18" s="250" t="s">
        <v>126</v>
      </c>
      <c r="K18" s="251"/>
      <c r="L18" s="251"/>
      <c r="M18" s="251"/>
      <c r="N18" s="252"/>
    </row>
    <row r="19" spans="1:14" ht="12" customHeight="1" x14ac:dyDescent="0.15">
      <c r="A19" s="270"/>
      <c r="B19" s="276"/>
      <c r="C19" s="239"/>
      <c r="D19" s="241"/>
      <c r="E19" s="241"/>
      <c r="F19" s="273"/>
      <c r="G19" s="273"/>
      <c r="H19" s="273"/>
      <c r="I19" s="277"/>
      <c r="J19" s="250" t="s">
        <v>146</v>
      </c>
      <c r="K19" s="251"/>
      <c r="L19" s="251"/>
      <c r="M19" s="251"/>
      <c r="N19" s="252"/>
    </row>
    <row r="20" spans="1:14" ht="12" customHeight="1" x14ac:dyDescent="0.15">
      <c r="A20" s="270"/>
      <c r="B20" s="276"/>
      <c r="C20" s="248" t="s">
        <v>64</v>
      </c>
      <c r="D20" s="249"/>
      <c r="E20" s="249">
        <v>60</v>
      </c>
      <c r="F20" s="265">
        <f>ROUND(IF(D20&gt;0,D20*$F$10,E20*$F$10),0)</f>
        <v>0</v>
      </c>
      <c r="G20" s="265">
        <f t="shared" ref="G20" si="6">ROUND(IF(D20&gt;0,D20*$G$10,E20*$G$10),0)</f>
        <v>1200</v>
      </c>
      <c r="H20" s="265">
        <f t="shared" ref="H20" si="7">ROUND(IF(D20&gt;0,D20*$H$10,E20*$H$10),0)</f>
        <v>1800</v>
      </c>
      <c r="I20" s="267">
        <f t="shared" ref="I20" si="8">ROUND(IF(D20&gt;0,D20*$I$10,E20*$I$10),0)</f>
        <v>6000</v>
      </c>
      <c r="J20" s="250" t="s">
        <v>175</v>
      </c>
      <c r="K20" s="251"/>
      <c r="L20" s="251"/>
      <c r="M20" s="251"/>
      <c r="N20" s="252"/>
    </row>
    <row r="21" spans="1:14" ht="12" customHeight="1" x14ac:dyDescent="0.15">
      <c r="A21" s="270"/>
      <c r="B21" s="276"/>
      <c r="C21" s="239"/>
      <c r="D21" s="241"/>
      <c r="E21" s="241"/>
      <c r="F21" s="273"/>
      <c r="G21" s="273"/>
      <c r="H21" s="273"/>
      <c r="I21" s="277"/>
      <c r="J21" s="255" t="s">
        <v>9</v>
      </c>
      <c r="K21" s="256"/>
      <c r="L21" s="256"/>
      <c r="M21" s="256"/>
      <c r="N21" s="257"/>
    </row>
    <row r="22" spans="1:14" ht="12" customHeight="1" x14ac:dyDescent="0.15">
      <c r="A22" s="270"/>
      <c r="B22" s="276"/>
      <c r="C22" s="248" t="s">
        <v>86</v>
      </c>
      <c r="D22" s="249"/>
      <c r="E22" s="249">
        <v>1</v>
      </c>
      <c r="F22" s="265">
        <f>ROUND(IF(D22&gt;0,D22*$F$10,E22*$F$10),0)</f>
        <v>0</v>
      </c>
      <c r="G22" s="265">
        <f t="shared" ref="G22" si="9">ROUND(IF(D22&gt;0,D22*$G$10,E22*$G$10),0)</f>
        <v>20</v>
      </c>
      <c r="H22" s="265">
        <f t="shared" ref="H22" si="10">ROUND(IF(D22&gt;0,D22*$H$10,E22*$H$10),0)</f>
        <v>30</v>
      </c>
      <c r="I22" s="267">
        <f t="shared" ref="I22" si="11">ROUND(IF(D22&gt;0,D22*$I$10,E22*$I$10),0)</f>
        <v>100</v>
      </c>
      <c r="J22" s="255"/>
      <c r="K22" s="256"/>
      <c r="L22" s="256"/>
      <c r="M22" s="256"/>
      <c r="N22" s="257"/>
    </row>
    <row r="23" spans="1:14" ht="12" customHeight="1" x14ac:dyDescent="0.15">
      <c r="A23" s="270"/>
      <c r="B23" s="276"/>
      <c r="C23" s="239"/>
      <c r="D23" s="241"/>
      <c r="E23" s="241"/>
      <c r="F23" s="273"/>
      <c r="G23" s="273"/>
      <c r="H23" s="273"/>
      <c r="I23" s="277"/>
      <c r="J23" s="255" t="s">
        <v>10</v>
      </c>
      <c r="K23" s="256"/>
      <c r="L23" s="256"/>
      <c r="M23" s="256"/>
      <c r="N23" s="257"/>
    </row>
    <row r="24" spans="1:14" ht="12" customHeight="1" x14ac:dyDescent="0.15">
      <c r="A24" s="270"/>
      <c r="B24" s="276"/>
      <c r="C24" s="313" t="s">
        <v>80</v>
      </c>
      <c r="D24" s="315"/>
      <c r="E24" s="315">
        <v>30</v>
      </c>
      <c r="F24" s="265">
        <f>ROUND(IF(D24&gt;0,D24*$F$10,E24*$F$10),0)</f>
        <v>0</v>
      </c>
      <c r="G24" s="265">
        <f t="shared" ref="G24" si="12">ROUND(IF(D24&gt;0,D24*$G$10,E24*$G$10),0)</f>
        <v>600</v>
      </c>
      <c r="H24" s="265">
        <f t="shared" ref="H24" si="13">ROUND(IF(D24&gt;0,D24*$H$10,E24*$H$10),0)</f>
        <v>900</v>
      </c>
      <c r="I24" s="267">
        <f t="shared" ref="I24" si="14">ROUND(IF(D24&gt;0,D24*$I$10,E24*$I$10),0)</f>
        <v>3000</v>
      </c>
      <c r="J24" s="255"/>
      <c r="K24" s="256"/>
      <c r="L24" s="256"/>
      <c r="M24" s="256"/>
      <c r="N24" s="257"/>
    </row>
    <row r="25" spans="1:14" ht="12" customHeight="1" x14ac:dyDescent="0.15">
      <c r="A25" s="270"/>
      <c r="B25" s="276"/>
      <c r="C25" s="313"/>
      <c r="D25" s="315"/>
      <c r="E25" s="315"/>
      <c r="F25" s="273"/>
      <c r="G25" s="273"/>
      <c r="H25" s="273"/>
      <c r="I25" s="277"/>
      <c r="J25" s="85" t="s">
        <v>193</v>
      </c>
      <c r="K25" s="86"/>
      <c r="L25" s="86"/>
      <c r="M25" s="86"/>
      <c r="N25" s="87"/>
    </row>
    <row r="26" spans="1:14" ht="12" customHeight="1" x14ac:dyDescent="0.15">
      <c r="A26" s="270"/>
      <c r="B26" s="276"/>
      <c r="C26" s="248" t="s">
        <v>81</v>
      </c>
      <c r="D26" s="249"/>
      <c r="E26" s="249">
        <v>2</v>
      </c>
      <c r="F26" s="265">
        <f>ROUND(IF(D26&gt;0,D26*$F$10,E26*$F$10),0)</f>
        <v>0</v>
      </c>
      <c r="G26" s="265">
        <f t="shared" ref="G26" si="15">ROUND(IF(D26&gt;0,D26*$G$10,E26*$G$10),0)</f>
        <v>40</v>
      </c>
      <c r="H26" s="265">
        <f t="shared" ref="H26" si="16">ROUND(IF(D26&gt;0,D26*$H$10,E26*$H$10),0)</f>
        <v>60</v>
      </c>
      <c r="I26" s="267">
        <f t="shared" ref="I26" si="17">ROUND(IF(D26&gt;0,D26*$I$10,E26*$I$10),0)</f>
        <v>200</v>
      </c>
      <c r="J26" s="124" t="s">
        <v>223</v>
      </c>
      <c r="K26" s="86"/>
      <c r="L26" s="86"/>
      <c r="M26" s="86"/>
      <c r="N26" s="87"/>
    </row>
    <row r="27" spans="1:14" ht="12" customHeight="1" x14ac:dyDescent="0.15">
      <c r="A27" s="270"/>
      <c r="B27" s="276"/>
      <c r="C27" s="239"/>
      <c r="D27" s="241"/>
      <c r="E27" s="241"/>
      <c r="F27" s="273"/>
      <c r="G27" s="273"/>
      <c r="H27" s="273"/>
      <c r="I27" s="277"/>
      <c r="J27" s="124"/>
      <c r="K27" s="86"/>
      <c r="L27" s="86"/>
      <c r="M27" s="86"/>
      <c r="N27" s="87"/>
    </row>
    <row r="28" spans="1:14" ht="12" customHeight="1" x14ac:dyDescent="0.15">
      <c r="A28" s="270"/>
      <c r="B28" s="276"/>
      <c r="C28" s="248" t="s">
        <v>194</v>
      </c>
      <c r="D28" s="249"/>
      <c r="E28" s="249">
        <v>0.5</v>
      </c>
      <c r="F28" s="265">
        <f>ROUND(IF(D28&gt;0,D28*$F$10,E28*$F$10),0)</f>
        <v>0</v>
      </c>
      <c r="G28" s="265">
        <f t="shared" ref="G28" si="18">ROUND(IF(D28&gt;0,D28*$G$10,E28*$G$10),0)</f>
        <v>10</v>
      </c>
      <c r="H28" s="265">
        <f t="shared" ref="H28" si="19">ROUND(IF(D28&gt;0,D28*$H$10,E28*$H$10),0)</f>
        <v>15</v>
      </c>
      <c r="I28" s="267">
        <f t="shared" ref="I28" si="20">ROUND(IF(D28&gt;0,D28*$I$10,E28*$I$10),0)</f>
        <v>50</v>
      </c>
      <c r="J28" s="85" t="s">
        <v>44</v>
      </c>
      <c r="K28" s="86"/>
      <c r="L28" s="86"/>
      <c r="M28" s="86"/>
      <c r="N28" s="87"/>
    </row>
    <row r="29" spans="1:14" ht="12" customHeight="1" x14ac:dyDescent="0.15">
      <c r="A29" s="270"/>
      <c r="B29" s="276"/>
      <c r="C29" s="239"/>
      <c r="D29" s="241"/>
      <c r="E29" s="241"/>
      <c r="F29" s="273"/>
      <c r="G29" s="273"/>
      <c r="H29" s="273"/>
      <c r="I29" s="277"/>
      <c r="J29" s="85" t="s">
        <v>46</v>
      </c>
      <c r="K29" s="86"/>
      <c r="L29" s="86"/>
      <c r="M29" s="86"/>
      <c r="N29" s="87"/>
    </row>
    <row r="30" spans="1:14" ht="12" customHeight="1" x14ac:dyDescent="0.15">
      <c r="A30" s="270"/>
      <c r="B30" s="276"/>
      <c r="C30" s="248" t="s">
        <v>73</v>
      </c>
      <c r="D30" s="249"/>
      <c r="E30" s="249">
        <v>3</v>
      </c>
      <c r="F30" s="265">
        <f>ROUND(IF(D30&gt;0,D30*$F$10,E30*$F$10),0)</f>
        <v>0</v>
      </c>
      <c r="G30" s="265">
        <f t="shared" ref="G30" si="21">ROUND(IF(D30&gt;0,D30*$G$10,E30*$G$10),0)</f>
        <v>60</v>
      </c>
      <c r="H30" s="265">
        <f t="shared" ref="H30" si="22">ROUND(IF(D30&gt;0,D30*$H$10,E30*$H$10),0)</f>
        <v>90</v>
      </c>
      <c r="I30" s="267">
        <f t="shared" ref="I30" si="23">ROUND(IF(D30&gt;0,D30*$I$10,E30*$I$10),0)</f>
        <v>300</v>
      </c>
      <c r="J30" s="85"/>
      <c r="K30" s="86"/>
      <c r="L30" s="86"/>
      <c r="M30" s="86"/>
      <c r="N30" s="87"/>
    </row>
    <row r="31" spans="1:14" ht="12" customHeight="1" x14ac:dyDescent="0.15">
      <c r="A31" s="270"/>
      <c r="B31" s="276"/>
      <c r="C31" s="239"/>
      <c r="D31" s="241"/>
      <c r="E31" s="241"/>
      <c r="F31" s="273"/>
      <c r="G31" s="273"/>
      <c r="H31" s="273"/>
      <c r="I31" s="277"/>
      <c r="J31" s="85"/>
      <c r="K31" s="86"/>
      <c r="L31" s="86"/>
      <c r="M31" s="86"/>
      <c r="N31" s="87"/>
    </row>
    <row r="32" spans="1:14" ht="12" customHeight="1" x14ac:dyDescent="0.15">
      <c r="A32" s="270"/>
      <c r="B32" s="276"/>
      <c r="C32" s="248"/>
      <c r="D32" s="249"/>
      <c r="E32" s="249"/>
      <c r="F32" s="265">
        <f>ROUND(IF(D32&gt;0,D32*$F$10,E32*$F$10),0)</f>
        <v>0</v>
      </c>
      <c r="G32" s="265">
        <f t="shared" ref="G32" si="24">ROUND(IF(D32&gt;0,D32*$G$10,E32*$G$10),0)</f>
        <v>0</v>
      </c>
      <c r="H32" s="265">
        <f t="shared" ref="H32" si="25">ROUND(IF(D32&gt;0,D32*$H$10,E32*$H$10),0)</f>
        <v>0</v>
      </c>
      <c r="I32" s="267">
        <f t="shared" ref="I32" si="26">ROUND(IF(D32&gt;0,D32*$I$10,E32*$I$10),0)</f>
        <v>0</v>
      </c>
      <c r="J32" s="85"/>
      <c r="K32" s="86"/>
      <c r="L32" s="86"/>
      <c r="M32" s="86"/>
      <c r="N32" s="87"/>
    </row>
    <row r="33" spans="1:14" ht="12" customHeight="1" x14ac:dyDescent="0.15">
      <c r="A33" s="270"/>
      <c r="B33" s="276"/>
      <c r="C33" s="239"/>
      <c r="D33" s="241"/>
      <c r="E33" s="241"/>
      <c r="F33" s="273"/>
      <c r="G33" s="273"/>
      <c r="H33" s="273"/>
      <c r="I33" s="277"/>
      <c r="J33" s="85"/>
      <c r="K33" s="86"/>
      <c r="L33" s="86"/>
      <c r="M33" s="86"/>
      <c r="N33" s="87"/>
    </row>
    <row r="34" spans="1:14" ht="12" customHeight="1" x14ac:dyDescent="0.15">
      <c r="A34" s="270"/>
      <c r="B34" s="276"/>
      <c r="C34" s="248" t="s">
        <v>82</v>
      </c>
      <c r="D34" s="249"/>
      <c r="E34" s="249">
        <v>50</v>
      </c>
      <c r="F34" s="265">
        <f>ROUND(IF(D34&gt;0,D34*$F$10,E34*$F$10),0)</f>
        <v>0</v>
      </c>
      <c r="G34" s="265">
        <f t="shared" ref="G34" si="27">ROUND(IF(D34&gt;0,D34*$G$10,E34*$G$10),0)</f>
        <v>1000</v>
      </c>
      <c r="H34" s="265">
        <f t="shared" ref="H34" si="28">ROUND(IF(D34&gt;0,D34*$H$10,E34*$H$10),0)</f>
        <v>1500</v>
      </c>
      <c r="I34" s="267">
        <f t="shared" ref="I34" si="29">ROUND(IF(D34&gt;0,D34*$I$10,E34*$I$10),0)</f>
        <v>5000</v>
      </c>
      <c r="J34" s="85"/>
      <c r="K34" s="86"/>
      <c r="L34" s="86"/>
      <c r="M34" s="86"/>
      <c r="N34" s="87"/>
    </row>
    <row r="35" spans="1:14" ht="12" customHeight="1" x14ac:dyDescent="0.15">
      <c r="A35" s="270"/>
      <c r="B35" s="276"/>
      <c r="C35" s="239"/>
      <c r="D35" s="241"/>
      <c r="E35" s="241"/>
      <c r="F35" s="273"/>
      <c r="G35" s="273"/>
      <c r="H35" s="273"/>
      <c r="I35" s="277"/>
      <c r="J35" s="85"/>
      <c r="K35" s="86"/>
      <c r="L35" s="86"/>
      <c r="M35" s="86"/>
      <c r="N35" s="87"/>
    </row>
    <row r="36" spans="1:14" ht="12" customHeight="1" x14ac:dyDescent="0.15">
      <c r="A36" s="270"/>
      <c r="B36" s="276"/>
      <c r="C36" s="248" t="s">
        <v>64</v>
      </c>
      <c r="D36" s="249"/>
      <c r="E36" s="249">
        <v>65</v>
      </c>
      <c r="F36" s="265">
        <f>ROUND(IF(D36&gt;0,D36*$F$10,E36*$F$10),0)</f>
        <v>0</v>
      </c>
      <c r="G36" s="265">
        <f t="shared" ref="G36" si="30">ROUND(IF(D36&gt;0,D36*$G$10,E36*$G$10),0)</f>
        <v>1300</v>
      </c>
      <c r="H36" s="265">
        <f t="shared" ref="H36" si="31">ROUND(IF(D36&gt;0,D36*$H$10,E36*$H$10),0)</f>
        <v>1950</v>
      </c>
      <c r="I36" s="267">
        <f t="shared" ref="I36" si="32">ROUND(IF(D36&gt;0,D36*$I$10,E36*$I$10),0)</f>
        <v>6500</v>
      </c>
      <c r="J36" s="85"/>
      <c r="K36" s="86"/>
      <c r="L36" s="86"/>
      <c r="M36" s="86"/>
      <c r="N36" s="87"/>
    </row>
    <row r="37" spans="1:14" ht="12" customHeight="1" x14ac:dyDescent="0.15">
      <c r="A37" s="270"/>
      <c r="B37" s="276"/>
      <c r="C37" s="239"/>
      <c r="D37" s="241"/>
      <c r="E37" s="241"/>
      <c r="F37" s="273"/>
      <c r="G37" s="273"/>
      <c r="H37" s="273"/>
      <c r="I37" s="277"/>
      <c r="J37" s="85"/>
      <c r="K37" s="86"/>
      <c r="L37" s="86"/>
      <c r="M37" s="86"/>
      <c r="N37" s="87"/>
    </row>
    <row r="38" spans="1:14" ht="12" customHeight="1" x14ac:dyDescent="0.15">
      <c r="A38" s="270"/>
      <c r="B38" s="276"/>
      <c r="C38" s="248"/>
      <c r="D38" s="249"/>
      <c r="E38" s="249"/>
      <c r="F38" s="265">
        <f>ROUND(IF(D38&gt;0,D38*$F$10,E38*$F$10),0)</f>
        <v>0</v>
      </c>
      <c r="G38" s="265">
        <f t="shared" ref="G38" si="33">ROUND(IF(D38&gt;0,D38*$G$10,E38*$G$10),0)</f>
        <v>0</v>
      </c>
      <c r="H38" s="265">
        <f t="shared" ref="H38" si="34">ROUND(IF(D38&gt;0,D38*$H$10,E38*$H$10),0)</f>
        <v>0</v>
      </c>
      <c r="I38" s="267">
        <f t="shared" ref="I38" si="35">ROUND(IF(D38&gt;0,D38*$I$10,E38*$I$10),0)</f>
        <v>0</v>
      </c>
      <c r="J38" s="85"/>
      <c r="K38" s="86"/>
      <c r="L38" s="86"/>
      <c r="M38" s="86"/>
      <c r="N38" s="87"/>
    </row>
    <row r="39" spans="1:14" ht="12" customHeight="1" thickBot="1" x14ac:dyDescent="0.2">
      <c r="A39" s="270"/>
      <c r="B39" s="276"/>
      <c r="C39" s="239"/>
      <c r="D39" s="241"/>
      <c r="E39" s="241"/>
      <c r="F39" s="273"/>
      <c r="G39" s="273"/>
      <c r="H39" s="273"/>
      <c r="I39" s="277"/>
      <c r="J39" s="85"/>
      <c r="K39" s="86"/>
      <c r="L39" s="86"/>
      <c r="M39" s="86"/>
      <c r="N39" s="87"/>
    </row>
    <row r="40" spans="1:14" ht="12" customHeight="1" x14ac:dyDescent="0.15">
      <c r="A40" s="270"/>
      <c r="B40" s="276" t="s">
        <v>85</v>
      </c>
      <c r="C40" s="248" t="s">
        <v>112</v>
      </c>
      <c r="D40" s="249"/>
      <c r="E40" s="249">
        <v>80</v>
      </c>
      <c r="F40" s="265">
        <f>ROUND(IF(D40&gt;0,D40*$F$10,E40*$F$10),0)</f>
        <v>0</v>
      </c>
      <c r="G40" s="265">
        <f t="shared" ref="G40" si="36">ROUND(IF(D40&gt;0,D40*$G$10,E40*$G$10),0)</f>
        <v>1600</v>
      </c>
      <c r="H40" s="265">
        <f t="shared" ref="H40" si="37">ROUND(IF(D40&gt;0,D40*$H$10,E40*$H$10),0)</f>
        <v>2400</v>
      </c>
      <c r="I40" s="267">
        <f t="shared" ref="I40" si="38">ROUND(IF(D40&gt;0,D40*$I$10,E40*$I$10),0)</f>
        <v>8000</v>
      </c>
      <c r="J40" s="293" t="s">
        <v>118</v>
      </c>
      <c r="K40" s="294"/>
      <c r="L40" s="294"/>
      <c r="M40" s="294"/>
      <c r="N40" s="295"/>
    </row>
    <row r="41" spans="1:14" ht="12" customHeight="1" x14ac:dyDescent="0.15">
      <c r="A41" s="270"/>
      <c r="B41" s="276"/>
      <c r="C41" s="239"/>
      <c r="D41" s="241"/>
      <c r="E41" s="241"/>
      <c r="F41" s="273"/>
      <c r="G41" s="273"/>
      <c r="H41" s="273"/>
      <c r="I41" s="277"/>
      <c r="J41" s="296"/>
      <c r="K41" s="297"/>
      <c r="L41" s="297"/>
      <c r="M41" s="297"/>
      <c r="N41" s="298"/>
    </row>
    <row r="42" spans="1:14" ht="12" customHeight="1" x14ac:dyDescent="0.15">
      <c r="A42" s="270"/>
      <c r="B42" s="276"/>
      <c r="C42" s="248"/>
      <c r="D42" s="249"/>
      <c r="E42" s="249"/>
      <c r="F42" s="265">
        <f>ROUND(IF(D42&gt;0,D42*$F$10,E42*$F$10),0)</f>
        <v>0</v>
      </c>
      <c r="G42" s="265">
        <f t="shared" ref="G42" si="39">ROUND(IF(D42&gt;0,D42*$G$10,E42*$G$10),0)</f>
        <v>0</v>
      </c>
      <c r="H42" s="265">
        <f t="shared" ref="H42" si="40">ROUND(IF(D42&gt;0,D42*$H$10,E42*$H$10),0)</f>
        <v>0</v>
      </c>
      <c r="I42" s="267">
        <f t="shared" ref="I42" si="41">ROUND(IF(D42&gt;0,D42*$I$10,E42*$I$10),0)</f>
        <v>0</v>
      </c>
      <c r="J42" s="296"/>
      <c r="K42" s="297"/>
      <c r="L42" s="297"/>
      <c r="M42" s="297"/>
      <c r="N42" s="298"/>
    </row>
    <row r="43" spans="1:14" ht="12" customHeight="1" x14ac:dyDescent="0.15">
      <c r="A43" s="270"/>
      <c r="B43" s="276"/>
      <c r="C43" s="239"/>
      <c r="D43" s="241"/>
      <c r="E43" s="241"/>
      <c r="F43" s="273"/>
      <c r="G43" s="273"/>
      <c r="H43" s="273"/>
      <c r="I43" s="277"/>
      <c r="J43" s="296"/>
      <c r="K43" s="297"/>
      <c r="L43" s="297"/>
      <c r="M43" s="297"/>
      <c r="N43" s="298"/>
    </row>
    <row r="44" spans="1:14" ht="12" customHeight="1" x14ac:dyDescent="0.15">
      <c r="A44" s="270"/>
      <c r="B44" s="276"/>
      <c r="C44" s="248"/>
      <c r="D44" s="249"/>
      <c r="E44" s="249"/>
      <c r="F44" s="265">
        <f>ROUND(IF(D44&gt;0,D44*$F$10,E44*$F$10),0)</f>
        <v>0</v>
      </c>
      <c r="G44" s="265">
        <f t="shared" ref="G44" si="42">ROUND(IF(D44&gt;0,D44*$G$10,E44*$G$10),0)</f>
        <v>0</v>
      </c>
      <c r="H44" s="265">
        <f t="shared" ref="H44" si="43">ROUND(IF(D44&gt;0,D44*$H$10,E44*$H$10),0)</f>
        <v>0</v>
      </c>
      <c r="I44" s="267">
        <f t="shared" ref="I44" si="44">ROUND(IF(D44&gt;0,D44*$I$10,E44*$I$10),0)</f>
        <v>0</v>
      </c>
      <c r="J44" s="296"/>
      <c r="K44" s="297"/>
      <c r="L44" s="297"/>
      <c r="M44" s="297"/>
      <c r="N44" s="298"/>
    </row>
    <row r="45" spans="1:14" ht="12" customHeight="1" x14ac:dyDescent="0.15">
      <c r="A45" s="270"/>
      <c r="B45" s="276"/>
      <c r="C45" s="239"/>
      <c r="D45" s="241"/>
      <c r="E45" s="241"/>
      <c r="F45" s="273"/>
      <c r="G45" s="273"/>
      <c r="H45" s="273"/>
      <c r="I45" s="277"/>
      <c r="J45" s="296"/>
      <c r="K45" s="297"/>
      <c r="L45" s="297"/>
      <c r="M45" s="297"/>
      <c r="N45" s="298"/>
    </row>
    <row r="46" spans="1:14" ht="12" customHeight="1" x14ac:dyDescent="0.15">
      <c r="A46" s="270"/>
      <c r="B46" s="276"/>
      <c r="C46" s="248"/>
      <c r="D46" s="249"/>
      <c r="E46" s="249"/>
      <c r="F46" s="265">
        <f>ROUND(IF(D46&gt;0,D46*$F$10,E46*$F$10),0)</f>
        <v>0</v>
      </c>
      <c r="G46" s="265">
        <f t="shared" ref="G46" si="45">ROUND(IF(D46&gt;0,D46*$G$10,E46*$G$10),0)</f>
        <v>0</v>
      </c>
      <c r="H46" s="265">
        <f t="shared" ref="H46" si="46">ROUND(IF(D46&gt;0,D46*$H$10,E46*$H$10),0)</f>
        <v>0</v>
      </c>
      <c r="I46" s="267">
        <f t="shared" ref="I46" si="47">ROUND(IF(D46&gt;0,D46*$I$10,E46*$I$10),0)</f>
        <v>0</v>
      </c>
      <c r="J46" s="296"/>
      <c r="K46" s="297"/>
      <c r="L46" s="297"/>
      <c r="M46" s="297"/>
      <c r="N46" s="298"/>
    </row>
    <row r="47" spans="1:14" ht="12" customHeight="1" x14ac:dyDescent="0.15">
      <c r="A47" s="270"/>
      <c r="B47" s="276"/>
      <c r="C47" s="261"/>
      <c r="D47" s="262"/>
      <c r="E47" s="262"/>
      <c r="F47" s="273"/>
      <c r="G47" s="273"/>
      <c r="H47" s="273"/>
      <c r="I47" s="277"/>
      <c r="J47" s="296"/>
      <c r="K47" s="297"/>
      <c r="L47" s="297"/>
      <c r="M47" s="297"/>
      <c r="N47" s="298"/>
    </row>
    <row r="48" spans="1:14" ht="12" customHeight="1" x14ac:dyDescent="0.15">
      <c r="A48" s="270"/>
      <c r="B48" s="276"/>
      <c r="C48" s="248"/>
      <c r="D48" s="249"/>
      <c r="E48" s="249"/>
      <c r="F48" s="265">
        <f>ROUND(IF(D48&gt;0,D48*$F$10,E48*$F$10),0)</f>
        <v>0</v>
      </c>
      <c r="G48" s="265">
        <f t="shared" ref="G48" si="48">ROUND(IF(D48&gt;0,D48*$G$10,E48*$G$10),0)</f>
        <v>0</v>
      </c>
      <c r="H48" s="265">
        <f t="shared" ref="H48" si="49">ROUND(IF(D48&gt;0,D48*$H$10,E48*$H$10),0)</f>
        <v>0</v>
      </c>
      <c r="I48" s="267">
        <f t="shared" ref="I48" si="50">ROUND(IF(D48&gt;0,D48*$I$10,E48*$I$10),0)</f>
        <v>0</v>
      </c>
      <c r="J48" s="296"/>
      <c r="K48" s="297"/>
      <c r="L48" s="297"/>
      <c r="M48" s="297"/>
      <c r="N48" s="298"/>
    </row>
    <row r="49" spans="1:14" ht="12" customHeight="1" x14ac:dyDescent="0.15">
      <c r="A49" s="270"/>
      <c r="B49" s="276"/>
      <c r="C49" s="239"/>
      <c r="D49" s="241"/>
      <c r="E49" s="241"/>
      <c r="F49" s="273"/>
      <c r="G49" s="273"/>
      <c r="H49" s="273"/>
      <c r="I49" s="277"/>
      <c r="J49" s="296"/>
      <c r="K49" s="297"/>
      <c r="L49" s="297"/>
      <c r="M49" s="297"/>
      <c r="N49" s="298"/>
    </row>
    <row r="50" spans="1:14" ht="12" customHeight="1" x14ac:dyDescent="0.15">
      <c r="A50" s="270"/>
      <c r="B50" s="276"/>
      <c r="C50" s="248"/>
      <c r="D50" s="249"/>
      <c r="E50" s="249"/>
      <c r="F50" s="265">
        <f>ROUND(IF(D50&gt;0,D50*$F$10,E50*$F$10),0)</f>
        <v>0</v>
      </c>
      <c r="G50" s="265">
        <f t="shared" ref="G50" si="51">ROUND(IF(D50&gt;0,D50*$G$10,E50*$G$10),0)</f>
        <v>0</v>
      </c>
      <c r="H50" s="265">
        <f t="shared" ref="H50" si="52">ROUND(IF(D50&gt;0,D50*$H$10,E50*$H$10),0)</f>
        <v>0</v>
      </c>
      <c r="I50" s="267">
        <f t="shared" ref="I50" si="53">ROUND(IF(D50&gt;0,D50*$I$10,E50*$I$10),0)</f>
        <v>0</v>
      </c>
      <c r="J50" s="296"/>
      <c r="K50" s="297"/>
      <c r="L50" s="297"/>
      <c r="M50" s="297"/>
      <c r="N50" s="298"/>
    </row>
    <row r="51" spans="1:14" ht="12" customHeight="1" thickBot="1" x14ac:dyDescent="0.2">
      <c r="A51" s="271"/>
      <c r="B51" s="278"/>
      <c r="C51" s="279"/>
      <c r="D51" s="280"/>
      <c r="E51" s="280"/>
      <c r="F51" s="266"/>
      <c r="G51" s="266"/>
      <c r="H51" s="266"/>
      <c r="I51" s="268"/>
      <c r="J51" s="299"/>
      <c r="K51" s="300"/>
      <c r="L51" s="300"/>
      <c r="M51" s="300"/>
      <c r="N51" s="301"/>
    </row>
    <row r="52" spans="1:14" ht="12.75" customHeight="1" thickBot="1" x14ac:dyDescent="0.2"/>
    <row r="53" spans="1:14" s="91" customFormat="1" ht="7.5" customHeight="1" x14ac:dyDescent="0.2">
      <c r="A53" s="88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s="95" customFormat="1" ht="22.5" customHeight="1" x14ac:dyDescent="0.2">
      <c r="A54" s="92"/>
      <c r="B54" s="110" t="s">
        <v>278</v>
      </c>
      <c r="C54" s="93"/>
      <c r="D54" s="93"/>
      <c r="E54" s="93"/>
      <c r="F54" s="93"/>
      <c r="G54" s="93"/>
      <c r="H54" s="93"/>
      <c r="I54" s="93"/>
      <c r="J54" s="111" t="s">
        <v>42</v>
      </c>
      <c r="K54" s="93"/>
      <c r="L54" s="93"/>
      <c r="M54" s="93"/>
      <c r="N54" s="94"/>
    </row>
    <row r="55" spans="1:14" s="95" customFormat="1" ht="22.5" customHeight="1" x14ac:dyDescent="0.15">
      <c r="A55" s="92"/>
      <c r="B55" s="93"/>
      <c r="C55" s="176" t="s">
        <v>21</v>
      </c>
      <c r="D55" s="96" t="s">
        <v>40</v>
      </c>
      <c r="E55" s="96"/>
      <c r="F55" s="96"/>
      <c r="G55" s="96"/>
      <c r="H55" s="96"/>
      <c r="I55" s="96"/>
      <c r="J55" s="96"/>
      <c r="K55" s="96"/>
      <c r="L55" s="96"/>
      <c r="M55" s="97"/>
      <c r="N55" s="94"/>
    </row>
    <row r="56" spans="1:14" s="95" customFormat="1" ht="22.5" customHeight="1" x14ac:dyDescent="0.15">
      <c r="A56" s="92"/>
      <c r="B56" s="93"/>
      <c r="C56" s="178"/>
      <c r="D56" s="96" t="s">
        <v>279</v>
      </c>
      <c r="E56" s="96"/>
      <c r="F56" s="96"/>
      <c r="G56" s="96"/>
      <c r="H56" s="96"/>
      <c r="I56" s="96"/>
      <c r="J56" s="96"/>
      <c r="K56" s="96"/>
      <c r="L56" s="96"/>
      <c r="M56" s="97"/>
      <c r="N56" s="94"/>
    </row>
    <row r="57" spans="1:14" s="95" customFormat="1" ht="8.25" customHeight="1" x14ac:dyDescent="0.15">
      <c r="A57" s="92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s="95" customFormat="1" ht="17.25" x14ac:dyDescent="0.15">
      <c r="A58" s="92"/>
      <c r="B58" s="93"/>
      <c r="C58" s="98" t="s">
        <v>22</v>
      </c>
      <c r="D58" s="99"/>
      <c r="E58" s="100"/>
      <c r="F58" s="98" t="s">
        <v>23</v>
      </c>
      <c r="G58" s="100"/>
      <c r="H58" s="98" t="s">
        <v>180</v>
      </c>
      <c r="I58" s="99"/>
      <c r="J58" s="99"/>
      <c r="K58" s="99"/>
      <c r="L58" s="99"/>
      <c r="M58" s="100"/>
      <c r="N58" s="94"/>
    </row>
    <row r="59" spans="1:14" s="95" customFormat="1" ht="20.25" customHeight="1" x14ac:dyDescent="0.15">
      <c r="A59" s="92"/>
      <c r="B59" s="93"/>
      <c r="C59" s="117" t="s">
        <v>83</v>
      </c>
      <c r="D59" s="101" t="s">
        <v>181</v>
      </c>
      <c r="E59" s="96"/>
      <c r="F59" s="107" t="s">
        <v>25</v>
      </c>
      <c r="G59" s="108"/>
      <c r="H59" s="109"/>
      <c r="I59" s="109"/>
      <c r="J59" s="109"/>
      <c r="K59" s="109"/>
      <c r="L59" s="96"/>
      <c r="M59" s="97"/>
      <c r="N59" s="94"/>
    </row>
    <row r="60" spans="1:14" s="95" customFormat="1" ht="20.25" customHeight="1" x14ac:dyDescent="0.15">
      <c r="A60" s="92"/>
      <c r="B60" s="93"/>
      <c r="C60" s="176" t="s">
        <v>41</v>
      </c>
      <c r="D60" s="101" t="s">
        <v>24</v>
      </c>
      <c r="E60" s="96"/>
      <c r="F60" s="107" t="s">
        <v>25</v>
      </c>
      <c r="G60" s="108"/>
      <c r="H60" s="109"/>
      <c r="I60" s="109"/>
      <c r="J60" s="109"/>
      <c r="K60" s="109"/>
      <c r="L60" s="96"/>
      <c r="M60" s="97"/>
      <c r="N60" s="94"/>
    </row>
    <row r="61" spans="1:14" s="95" customFormat="1" ht="20.25" customHeight="1" x14ac:dyDescent="0.15">
      <c r="A61" s="92"/>
      <c r="B61" s="93"/>
      <c r="C61" s="177"/>
      <c r="D61" s="101" t="s">
        <v>26</v>
      </c>
      <c r="E61" s="96"/>
      <c r="F61" s="107" t="s">
        <v>25</v>
      </c>
      <c r="G61" s="108"/>
      <c r="H61" s="109"/>
      <c r="I61" s="109"/>
      <c r="J61" s="109"/>
      <c r="K61" s="109"/>
      <c r="L61" s="96"/>
      <c r="M61" s="97"/>
      <c r="N61" s="94"/>
    </row>
    <row r="62" spans="1:14" s="95" customFormat="1" ht="20.25" customHeight="1" x14ac:dyDescent="0.15">
      <c r="A62" s="92"/>
      <c r="B62" s="93"/>
      <c r="C62" s="178"/>
      <c r="D62" s="101" t="s">
        <v>28</v>
      </c>
      <c r="E62" s="96"/>
      <c r="F62" s="107" t="s">
        <v>25</v>
      </c>
      <c r="G62" s="108"/>
      <c r="H62" s="109" t="s">
        <v>29</v>
      </c>
      <c r="I62" s="109"/>
      <c r="J62" s="109"/>
      <c r="K62" s="109"/>
      <c r="L62" s="96"/>
      <c r="M62" s="97"/>
      <c r="N62" s="94"/>
    </row>
    <row r="63" spans="1:14" s="95" customFormat="1" ht="20.25" customHeight="1" x14ac:dyDescent="0.15">
      <c r="A63" s="92"/>
      <c r="B63" s="93"/>
      <c r="C63" s="176" t="s">
        <v>30</v>
      </c>
      <c r="D63" s="101" t="s">
        <v>31</v>
      </c>
      <c r="E63" s="96"/>
      <c r="F63" s="107" t="s">
        <v>25</v>
      </c>
      <c r="G63" s="108"/>
      <c r="H63" s="109"/>
      <c r="I63" s="109"/>
      <c r="J63" s="109"/>
      <c r="K63" s="109"/>
      <c r="L63" s="96"/>
      <c r="M63" s="97"/>
      <c r="N63" s="94"/>
    </row>
    <row r="64" spans="1:14" s="95" customFormat="1" ht="20.25" customHeight="1" x14ac:dyDescent="0.15">
      <c r="A64" s="92"/>
      <c r="B64" s="93"/>
      <c r="C64" s="177"/>
      <c r="D64" s="101" t="s">
        <v>32</v>
      </c>
      <c r="E64" s="96"/>
      <c r="F64" s="107" t="s">
        <v>25</v>
      </c>
      <c r="G64" s="108"/>
      <c r="H64" s="109"/>
      <c r="I64" s="109"/>
      <c r="J64" s="109"/>
      <c r="K64" s="109"/>
      <c r="L64" s="96"/>
      <c r="M64" s="97"/>
      <c r="N64" s="94"/>
    </row>
    <row r="65" spans="1:14" s="95" customFormat="1" ht="20.25" customHeight="1" x14ac:dyDescent="0.15">
      <c r="A65" s="92"/>
      <c r="B65" s="93"/>
      <c r="C65" s="177"/>
      <c r="D65" s="101" t="s">
        <v>33</v>
      </c>
      <c r="E65" s="96"/>
      <c r="F65" s="107" t="s">
        <v>25</v>
      </c>
      <c r="G65" s="108"/>
      <c r="H65" s="109"/>
      <c r="I65" s="109"/>
      <c r="J65" s="109"/>
      <c r="K65" s="109"/>
      <c r="L65" s="96"/>
      <c r="M65" s="97"/>
      <c r="N65" s="94"/>
    </row>
    <row r="66" spans="1:14" s="95" customFormat="1" ht="20.25" customHeight="1" x14ac:dyDescent="0.15">
      <c r="A66" s="92"/>
      <c r="B66" s="93"/>
      <c r="C66" s="177"/>
      <c r="D66" s="101" t="s">
        <v>34</v>
      </c>
      <c r="E66" s="96"/>
      <c r="F66" s="107" t="s">
        <v>25</v>
      </c>
      <c r="G66" s="108"/>
      <c r="H66" s="109" t="s">
        <v>27</v>
      </c>
      <c r="I66" s="109"/>
      <c r="J66" s="109"/>
      <c r="K66" s="109"/>
      <c r="L66" s="96"/>
      <c r="M66" s="97"/>
      <c r="N66" s="94"/>
    </row>
    <row r="67" spans="1:14" s="95" customFormat="1" ht="20.25" customHeight="1" x14ac:dyDescent="0.15">
      <c r="A67" s="92"/>
      <c r="B67" s="93"/>
      <c r="C67" s="177"/>
      <c r="D67" s="101" t="s">
        <v>35</v>
      </c>
      <c r="E67" s="96"/>
      <c r="F67" s="107" t="s">
        <v>25</v>
      </c>
      <c r="G67" s="108"/>
      <c r="H67" s="109"/>
      <c r="I67" s="109"/>
      <c r="J67" s="109"/>
      <c r="K67" s="109"/>
      <c r="L67" s="96"/>
      <c r="M67" s="97"/>
      <c r="N67" s="94"/>
    </row>
    <row r="68" spans="1:14" s="95" customFormat="1" ht="20.25" customHeight="1" x14ac:dyDescent="0.15">
      <c r="A68" s="92"/>
      <c r="B68" s="93"/>
      <c r="C68" s="177"/>
      <c r="D68" s="101" t="s">
        <v>36</v>
      </c>
      <c r="E68" s="96"/>
      <c r="F68" s="107" t="s">
        <v>25</v>
      </c>
      <c r="G68" s="108"/>
      <c r="H68" s="109"/>
      <c r="I68" s="109"/>
      <c r="J68" s="109"/>
      <c r="K68" s="109"/>
      <c r="L68" s="96"/>
      <c r="M68" s="97"/>
      <c r="N68" s="94"/>
    </row>
    <row r="69" spans="1:14" s="95" customFormat="1" ht="20.25" customHeight="1" x14ac:dyDescent="0.15">
      <c r="A69" s="92"/>
      <c r="B69" s="93"/>
      <c r="C69" s="177"/>
      <c r="D69" s="101"/>
      <c r="E69" s="96"/>
      <c r="F69" s="107" t="s">
        <v>25</v>
      </c>
      <c r="G69" s="108"/>
      <c r="H69" s="109"/>
      <c r="I69" s="109"/>
      <c r="J69" s="109"/>
      <c r="K69" s="109"/>
      <c r="L69" s="96"/>
      <c r="M69" s="97"/>
      <c r="N69" s="94"/>
    </row>
    <row r="70" spans="1:14" s="95" customFormat="1" ht="20.25" customHeight="1" x14ac:dyDescent="0.15">
      <c r="A70" s="92"/>
      <c r="B70" s="93"/>
      <c r="C70" s="178"/>
      <c r="D70" s="101"/>
      <c r="E70" s="96"/>
      <c r="F70" s="107" t="s">
        <v>25</v>
      </c>
      <c r="G70" s="108"/>
      <c r="H70" s="109"/>
      <c r="I70" s="109"/>
      <c r="J70" s="109"/>
      <c r="K70" s="109"/>
      <c r="L70" s="96"/>
      <c r="M70" s="97"/>
      <c r="N70" s="94"/>
    </row>
    <row r="71" spans="1:14" s="95" customFormat="1" ht="20.25" customHeight="1" x14ac:dyDescent="0.15">
      <c r="A71" s="92"/>
      <c r="B71" s="93"/>
      <c r="C71" s="231" t="s">
        <v>37</v>
      </c>
      <c r="D71" s="101" t="s">
        <v>38</v>
      </c>
      <c r="E71" s="96"/>
      <c r="F71" s="107" t="s">
        <v>25</v>
      </c>
      <c r="G71" s="108"/>
      <c r="H71" s="109" t="s">
        <v>39</v>
      </c>
      <c r="I71" s="109"/>
      <c r="J71" s="109"/>
      <c r="K71" s="109"/>
      <c r="L71" s="96"/>
      <c r="M71" s="97"/>
      <c r="N71" s="94"/>
    </row>
    <row r="72" spans="1:14" s="95" customFormat="1" ht="20.25" customHeight="1" x14ac:dyDescent="0.15">
      <c r="A72" s="92"/>
      <c r="B72" s="93"/>
      <c r="C72" s="231"/>
      <c r="D72" s="101"/>
      <c r="E72" s="96"/>
      <c r="F72" s="107" t="s">
        <v>25</v>
      </c>
      <c r="G72" s="108"/>
      <c r="H72" s="109"/>
      <c r="I72" s="109"/>
      <c r="J72" s="109"/>
      <c r="K72" s="109"/>
      <c r="L72" s="96"/>
      <c r="M72" s="97"/>
      <c r="N72" s="94"/>
    </row>
    <row r="73" spans="1:14" s="95" customFormat="1" ht="7.5" customHeight="1" thickBot="1" x14ac:dyDescent="0.2">
      <c r="A73" s="102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4"/>
    </row>
    <row r="74" spans="1:14" s="95" customFormat="1" ht="22.5" customHeight="1" x14ac:dyDescent="0.15"/>
    <row r="75" spans="1:14" s="95" customFormat="1" ht="22.5" customHeight="1" x14ac:dyDescent="0.15"/>
    <row r="76" spans="1:14" s="95" customFormat="1" ht="22.5" customHeight="1" x14ac:dyDescent="0.15"/>
    <row r="77" spans="1:14" s="95" customFormat="1" ht="22.5" customHeight="1" x14ac:dyDescent="0.15"/>
    <row r="78" spans="1:14" s="95" customFormat="1" ht="22.5" customHeight="1" x14ac:dyDescent="0.15"/>
    <row r="79" spans="1:14" s="95" customFormat="1" ht="22.5" customHeight="1" x14ac:dyDescent="0.15"/>
    <row r="80" spans="1:14" s="95" customFormat="1" ht="22.5" customHeight="1" x14ac:dyDescent="0.15"/>
    <row r="81" s="147" customFormat="1" ht="22.5" customHeight="1" x14ac:dyDescent="0.15"/>
  </sheetData>
  <mergeCells count="184">
    <mergeCell ref="G48:G49"/>
    <mergeCell ref="C55:C56"/>
    <mergeCell ref="C63:C70"/>
    <mergeCell ref="C71:C72"/>
    <mergeCell ref="C60:C62"/>
    <mergeCell ref="H48:H49"/>
    <mergeCell ref="I48:I49"/>
    <mergeCell ref="B50:B51"/>
    <mergeCell ref="C50:C51"/>
    <mergeCell ref="D50:D51"/>
    <mergeCell ref="E50:E51"/>
    <mergeCell ref="F50:F51"/>
    <mergeCell ref="G50:G51"/>
    <mergeCell ref="H50:H51"/>
    <mergeCell ref="I50:I51"/>
    <mergeCell ref="G40:G41"/>
    <mergeCell ref="H40:H41"/>
    <mergeCell ref="I40:I41"/>
    <mergeCell ref="J40:N51"/>
    <mergeCell ref="B42:B43"/>
    <mergeCell ref="C42:C43"/>
    <mergeCell ref="D42:D43"/>
    <mergeCell ref="E42:E43"/>
    <mergeCell ref="F42:F43"/>
    <mergeCell ref="G42:G43"/>
    <mergeCell ref="H42:H43"/>
    <mergeCell ref="I42:I43"/>
    <mergeCell ref="B44:B45"/>
    <mergeCell ref="C44:C45"/>
    <mergeCell ref="D44:D45"/>
    <mergeCell ref="E44:E45"/>
    <mergeCell ref="F44:F45"/>
    <mergeCell ref="G44:G45"/>
    <mergeCell ref="H44:H45"/>
    <mergeCell ref="I44:I45"/>
    <mergeCell ref="F46:F47"/>
    <mergeCell ref="G46:G47"/>
    <mergeCell ref="H46:H47"/>
    <mergeCell ref="I46:I47"/>
    <mergeCell ref="A40:A51"/>
    <mergeCell ref="B40:B41"/>
    <mergeCell ref="C40:C41"/>
    <mergeCell ref="D40:D41"/>
    <mergeCell ref="E40:E41"/>
    <mergeCell ref="F40:F41"/>
    <mergeCell ref="B46:B47"/>
    <mergeCell ref="C46:C47"/>
    <mergeCell ref="D46:D47"/>
    <mergeCell ref="E46:E47"/>
    <mergeCell ref="B48:B49"/>
    <mergeCell ref="C48:C49"/>
    <mergeCell ref="D48:D49"/>
    <mergeCell ref="E48:E49"/>
    <mergeCell ref="F48:F49"/>
    <mergeCell ref="H36:H37"/>
    <mergeCell ref="I36:I37"/>
    <mergeCell ref="B38:B39"/>
    <mergeCell ref="C38:C39"/>
    <mergeCell ref="D38:D39"/>
    <mergeCell ref="E38:E39"/>
    <mergeCell ref="F38:F39"/>
    <mergeCell ref="G38:G39"/>
    <mergeCell ref="H38:H39"/>
    <mergeCell ref="I38:I39"/>
    <mergeCell ref="B36:B37"/>
    <mergeCell ref="C36:C37"/>
    <mergeCell ref="D36:D37"/>
    <mergeCell ref="E36:E37"/>
    <mergeCell ref="F36:F37"/>
    <mergeCell ref="G36:G37"/>
    <mergeCell ref="H32:H33"/>
    <mergeCell ref="I32:I33"/>
    <mergeCell ref="B34:B35"/>
    <mergeCell ref="C34:C35"/>
    <mergeCell ref="D34:D35"/>
    <mergeCell ref="E34:E35"/>
    <mergeCell ref="F34:F35"/>
    <mergeCell ref="G34:G35"/>
    <mergeCell ref="H34:H35"/>
    <mergeCell ref="I34:I35"/>
    <mergeCell ref="B32:B33"/>
    <mergeCell ref="C32:C33"/>
    <mergeCell ref="D32:D33"/>
    <mergeCell ref="E32:E33"/>
    <mergeCell ref="F32:F33"/>
    <mergeCell ref="G32:G33"/>
    <mergeCell ref="H28:H29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B28:B29"/>
    <mergeCell ref="C28:C29"/>
    <mergeCell ref="D28:D29"/>
    <mergeCell ref="E28:E29"/>
    <mergeCell ref="F28:F29"/>
    <mergeCell ref="G28:G29"/>
    <mergeCell ref="B26:B27"/>
    <mergeCell ref="C26:C27"/>
    <mergeCell ref="D26:D27"/>
    <mergeCell ref="E26:E27"/>
    <mergeCell ref="F26:F27"/>
    <mergeCell ref="G26:G27"/>
    <mergeCell ref="H26:H27"/>
    <mergeCell ref="I26:I27"/>
    <mergeCell ref="B24:B25"/>
    <mergeCell ref="C24:C25"/>
    <mergeCell ref="D24:D25"/>
    <mergeCell ref="E24:E25"/>
    <mergeCell ref="F24:F25"/>
    <mergeCell ref="G24:G25"/>
    <mergeCell ref="B20:B21"/>
    <mergeCell ref="C20:C21"/>
    <mergeCell ref="D20:D21"/>
    <mergeCell ref="E20:E21"/>
    <mergeCell ref="F20:F21"/>
    <mergeCell ref="G20:G21"/>
    <mergeCell ref="H20:H21"/>
    <mergeCell ref="I20:I21"/>
    <mergeCell ref="J20:N20"/>
    <mergeCell ref="J21:N22"/>
    <mergeCell ref="B22:B23"/>
    <mergeCell ref="C22:C23"/>
    <mergeCell ref="D22:D23"/>
    <mergeCell ref="E22:E23"/>
    <mergeCell ref="F22:F23"/>
    <mergeCell ref="G22:G23"/>
    <mergeCell ref="H22:H23"/>
    <mergeCell ref="I22:I23"/>
    <mergeCell ref="J23:N24"/>
    <mergeCell ref="H24:H25"/>
    <mergeCell ref="I24:I25"/>
    <mergeCell ref="B18:B19"/>
    <mergeCell ref="C18:C19"/>
    <mergeCell ref="D18:D19"/>
    <mergeCell ref="E18:E19"/>
    <mergeCell ref="F18:F19"/>
    <mergeCell ref="G18:G19"/>
    <mergeCell ref="H18:H19"/>
    <mergeCell ref="I18:I19"/>
    <mergeCell ref="J18:N18"/>
    <mergeCell ref="J19:N19"/>
    <mergeCell ref="I14:I15"/>
    <mergeCell ref="J14:N14"/>
    <mergeCell ref="J15:N15"/>
    <mergeCell ref="B16:B17"/>
    <mergeCell ref="C16:C17"/>
    <mergeCell ref="D16:D17"/>
    <mergeCell ref="E16:E17"/>
    <mergeCell ref="F16:F17"/>
    <mergeCell ref="G16:G17"/>
    <mergeCell ref="H16:H17"/>
    <mergeCell ref="I16:I17"/>
    <mergeCell ref="J16:N16"/>
    <mergeCell ref="J17:N17"/>
    <mergeCell ref="A3:C3"/>
    <mergeCell ref="A4:C4"/>
    <mergeCell ref="A5:C5"/>
    <mergeCell ref="A6:C6"/>
    <mergeCell ref="C10:C11"/>
    <mergeCell ref="D10:E10"/>
    <mergeCell ref="J10:N11"/>
    <mergeCell ref="A12:A39"/>
    <mergeCell ref="B12:B13"/>
    <mergeCell ref="C12:C13"/>
    <mergeCell ref="D12:D13"/>
    <mergeCell ref="E12:E13"/>
    <mergeCell ref="F12:F13"/>
    <mergeCell ref="G12:G13"/>
    <mergeCell ref="H12:H13"/>
    <mergeCell ref="I12:I13"/>
    <mergeCell ref="J12:N13"/>
    <mergeCell ref="B14:B15"/>
    <mergeCell ref="C14:C15"/>
    <mergeCell ref="D14:D15"/>
    <mergeCell ref="E14:E15"/>
    <mergeCell ref="F14:F15"/>
    <mergeCell ref="G14:G15"/>
    <mergeCell ref="H14:H15"/>
  </mergeCells>
  <phoneticPr fontId="2"/>
  <pageMargins left="0.78740157480314965" right="0.19685039370078741" top="0.31496062992125984" bottom="0.19685039370078741" header="0.23622047244094491" footer="0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showZeros="0" zoomScaleNormal="100" workbookViewId="0">
      <selection activeCell="A6" sqref="A6:I6"/>
    </sheetView>
  </sheetViews>
  <sheetFormatPr defaultRowHeight="13.5" x14ac:dyDescent="0.15"/>
  <cols>
    <col min="1" max="1" width="5.375" style="129" customWidth="1"/>
    <col min="2" max="2" width="3.125" style="129" customWidth="1"/>
    <col min="3" max="3" width="13.375" style="129" customWidth="1"/>
    <col min="4" max="9" width="7.875" style="129" customWidth="1"/>
    <col min="10" max="10" width="11.875" style="129" customWidth="1"/>
    <col min="11" max="11" width="5.625" style="129" customWidth="1"/>
    <col min="12" max="12" width="9.875" style="129" customWidth="1"/>
    <col min="13" max="14" width="6.5" style="129" customWidth="1"/>
    <col min="15" max="16384" width="9" style="129"/>
  </cols>
  <sheetData>
    <row r="1" spans="1:14" ht="24" x14ac:dyDescent="0.25">
      <c r="A1" s="75" t="s">
        <v>263</v>
      </c>
    </row>
    <row r="2" spans="1:14" ht="6" customHeight="1" x14ac:dyDescent="0.25">
      <c r="A2" s="75"/>
      <c r="I2" s="91"/>
    </row>
    <row r="3" spans="1:14" ht="21" customHeight="1" x14ac:dyDescent="0.2">
      <c r="A3" s="170" t="s">
        <v>47</v>
      </c>
      <c r="B3" s="171"/>
      <c r="C3" s="171"/>
      <c r="D3" s="113"/>
      <c r="E3" s="112" t="s">
        <v>51</v>
      </c>
      <c r="F3" s="112" t="s">
        <v>52</v>
      </c>
      <c r="G3" s="116">
        <v>0.8</v>
      </c>
      <c r="H3" s="112" t="s">
        <v>192</v>
      </c>
      <c r="I3" s="114" t="s">
        <v>190</v>
      </c>
      <c r="J3" s="113">
        <f>D3*G3</f>
        <v>0</v>
      </c>
      <c r="K3" s="115" t="s">
        <v>55</v>
      </c>
    </row>
    <row r="4" spans="1:14" ht="21" customHeight="1" x14ac:dyDescent="0.2">
      <c r="A4" s="170" t="s">
        <v>48</v>
      </c>
      <c r="B4" s="171"/>
      <c r="C4" s="171"/>
      <c r="D4" s="113"/>
      <c r="E4" s="112" t="s">
        <v>51</v>
      </c>
      <c r="F4" s="112" t="s">
        <v>191</v>
      </c>
      <c r="G4" s="116">
        <v>1</v>
      </c>
      <c r="H4" s="112" t="s">
        <v>70</v>
      </c>
      <c r="I4" s="114" t="s">
        <v>105</v>
      </c>
      <c r="J4" s="113">
        <f t="shared" ref="J4" si="0">D4*G4</f>
        <v>0</v>
      </c>
      <c r="K4" s="115" t="s">
        <v>55</v>
      </c>
    </row>
    <row r="5" spans="1:14" ht="21" customHeight="1" x14ac:dyDescent="0.2">
      <c r="A5" s="170" t="s">
        <v>49</v>
      </c>
      <c r="B5" s="171"/>
      <c r="C5" s="171"/>
      <c r="D5" s="113"/>
      <c r="E5" s="112" t="s">
        <v>51</v>
      </c>
      <c r="F5" s="112" t="s">
        <v>206</v>
      </c>
      <c r="G5" s="116"/>
      <c r="H5" s="112" t="s">
        <v>210</v>
      </c>
      <c r="I5" s="114" t="s">
        <v>54</v>
      </c>
      <c r="J5" s="113"/>
      <c r="K5" s="115" t="s">
        <v>55</v>
      </c>
    </row>
    <row r="6" spans="1:14" ht="21" customHeight="1" x14ac:dyDescent="0.2">
      <c r="A6" s="170" t="s">
        <v>50</v>
      </c>
      <c r="B6" s="171"/>
      <c r="C6" s="171"/>
      <c r="D6" s="140"/>
      <c r="E6" s="112"/>
      <c r="F6" s="141"/>
      <c r="G6" s="140"/>
      <c r="H6" s="140"/>
      <c r="I6" s="114" t="s">
        <v>190</v>
      </c>
      <c r="J6" s="113"/>
      <c r="K6" s="115" t="s">
        <v>55</v>
      </c>
    </row>
    <row r="7" spans="1:14" ht="6" customHeight="1" thickBot="1" x14ac:dyDescent="0.3">
      <c r="A7" s="75"/>
      <c r="B7" s="105"/>
      <c r="I7" s="91"/>
    </row>
    <row r="8" spans="1:14" ht="21.75" customHeight="1" thickBot="1" x14ac:dyDescent="0.25">
      <c r="B8" s="142"/>
      <c r="C8" s="133"/>
      <c r="D8" s="48"/>
      <c r="E8" s="167" t="s">
        <v>280</v>
      </c>
      <c r="F8" s="76">
        <f>SUM(J3:J6)</f>
        <v>0</v>
      </c>
      <c r="G8" s="105" t="s">
        <v>45</v>
      </c>
      <c r="H8" s="144"/>
      <c r="I8" s="142"/>
      <c r="J8" s="142"/>
      <c r="K8" s="142"/>
      <c r="L8" s="142"/>
      <c r="M8" s="142"/>
      <c r="N8" s="142"/>
    </row>
    <row r="9" spans="1:14" ht="6.75" customHeight="1" thickBot="1" x14ac:dyDescent="0.2">
      <c r="A9" s="142"/>
      <c r="B9" s="142"/>
      <c r="C9" s="142"/>
      <c r="D9" s="143"/>
      <c r="E9" s="142"/>
      <c r="F9" s="142"/>
      <c r="G9" s="142"/>
      <c r="H9" s="144"/>
      <c r="I9" s="142"/>
      <c r="J9" s="142"/>
      <c r="K9" s="142"/>
      <c r="L9" s="142"/>
      <c r="M9" s="142"/>
      <c r="N9" s="142"/>
    </row>
    <row r="10" spans="1:14" s="145" customFormat="1" ht="15" customHeight="1" x14ac:dyDescent="0.15">
      <c r="A10" s="77" t="s">
        <v>0</v>
      </c>
      <c r="B10" s="78" t="s">
        <v>1</v>
      </c>
      <c r="C10" s="302" t="s">
        <v>5</v>
      </c>
      <c r="D10" s="310" t="s">
        <v>19</v>
      </c>
      <c r="E10" s="311"/>
      <c r="F10" s="79">
        <f>F8</f>
        <v>0</v>
      </c>
      <c r="G10" s="79">
        <v>20</v>
      </c>
      <c r="H10" s="79">
        <v>30</v>
      </c>
      <c r="I10" s="80">
        <v>100</v>
      </c>
      <c r="J10" s="304" t="s">
        <v>2</v>
      </c>
      <c r="K10" s="305"/>
      <c r="L10" s="305"/>
      <c r="M10" s="305"/>
      <c r="N10" s="306"/>
    </row>
    <row r="11" spans="1:14" s="145" customFormat="1" ht="15" thickBot="1" x14ac:dyDescent="0.2">
      <c r="A11" s="81" t="s">
        <v>3</v>
      </c>
      <c r="B11" s="146" t="s">
        <v>4</v>
      </c>
      <c r="C11" s="303"/>
      <c r="D11" s="164" t="s">
        <v>18</v>
      </c>
      <c r="E11" s="82" t="s">
        <v>6</v>
      </c>
      <c r="F11" s="137" t="s">
        <v>252</v>
      </c>
      <c r="G11" s="83" t="s">
        <v>16</v>
      </c>
      <c r="H11" s="83" t="s">
        <v>177</v>
      </c>
      <c r="I11" s="84" t="s">
        <v>17</v>
      </c>
      <c r="J11" s="307"/>
      <c r="K11" s="308"/>
      <c r="L11" s="308"/>
      <c r="M11" s="308"/>
      <c r="N11" s="309"/>
    </row>
    <row r="12" spans="1:14" ht="12" customHeight="1" x14ac:dyDescent="0.15">
      <c r="A12" s="269" t="s">
        <v>147</v>
      </c>
      <c r="B12" s="292"/>
      <c r="C12" s="312" t="s">
        <v>71</v>
      </c>
      <c r="D12" s="314"/>
      <c r="E12" s="314">
        <v>50</v>
      </c>
      <c r="F12" s="272">
        <f>ROUND(IF(D12&gt;0,D12*$F$10,E12*$F$10),0)</f>
        <v>0</v>
      </c>
      <c r="G12" s="272">
        <f>ROUND(IF(D12&gt;0,D12*$G$10,E12*$G$10),0)</f>
        <v>1000</v>
      </c>
      <c r="H12" s="272">
        <f>ROUND(IF(D12&gt;0,D12*$H$10,E12*$H$10),0)</f>
        <v>1500</v>
      </c>
      <c r="I12" s="274">
        <f>ROUND(IF(D12&gt;0,D12*$I$10,E12*$I$10),0)</f>
        <v>5000</v>
      </c>
      <c r="J12" s="242" t="s">
        <v>169</v>
      </c>
      <c r="K12" s="243"/>
      <c r="L12" s="243"/>
      <c r="M12" s="243"/>
      <c r="N12" s="244"/>
    </row>
    <row r="13" spans="1:14" ht="12" customHeight="1" x14ac:dyDescent="0.15">
      <c r="A13" s="270"/>
      <c r="B13" s="276"/>
      <c r="C13" s="313"/>
      <c r="D13" s="315"/>
      <c r="E13" s="315"/>
      <c r="F13" s="273"/>
      <c r="G13" s="273"/>
      <c r="H13" s="273"/>
      <c r="I13" s="275"/>
      <c r="J13" s="245"/>
      <c r="K13" s="246"/>
      <c r="L13" s="246"/>
      <c r="M13" s="246"/>
      <c r="N13" s="247"/>
    </row>
    <row r="14" spans="1:14" ht="12" customHeight="1" x14ac:dyDescent="0.15">
      <c r="A14" s="270"/>
      <c r="B14" s="276" t="s">
        <v>8</v>
      </c>
      <c r="C14" s="313" t="s">
        <v>186</v>
      </c>
      <c r="D14" s="315">
        <v>10.3</v>
      </c>
      <c r="E14" s="315">
        <v>10</v>
      </c>
      <c r="F14" s="265">
        <f>ROUND(IF(D14&gt;0,D14*$F$10,E14*$F$10),0)</f>
        <v>0</v>
      </c>
      <c r="G14" s="265">
        <f>ROUND(IF(D14&gt;0,D14*$G$10,E14*$G$10),0)</f>
        <v>206</v>
      </c>
      <c r="H14" s="265">
        <f t="shared" ref="H14" si="1">ROUND(IF(D14&gt;0,D14*$H$10,E14*$H$10),0)</f>
        <v>309</v>
      </c>
      <c r="I14" s="267">
        <f t="shared" ref="I14" si="2">ROUND(IF(D14&gt;0,D14*$I$10,E14*$I$10),0)</f>
        <v>1030</v>
      </c>
      <c r="J14" s="250"/>
      <c r="K14" s="251"/>
      <c r="L14" s="251"/>
      <c r="M14" s="251"/>
      <c r="N14" s="252"/>
    </row>
    <row r="15" spans="1:14" ht="12" customHeight="1" x14ac:dyDescent="0.15">
      <c r="A15" s="270"/>
      <c r="B15" s="276"/>
      <c r="C15" s="313"/>
      <c r="D15" s="315"/>
      <c r="E15" s="315"/>
      <c r="F15" s="273"/>
      <c r="G15" s="273"/>
      <c r="H15" s="273"/>
      <c r="I15" s="277"/>
      <c r="J15" s="85" t="s">
        <v>154</v>
      </c>
      <c r="K15" s="86"/>
      <c r="L15" s="86"/>
      <c r="M15" s="86"/>
      <c r="N15" s="87"/>
    </row>
    <row r="16" spans="1:14" ht="12" customHeight="1" x14ac:dyDescent="0.15">
      <c r="A16" s="270"/>
      <c r="B16" s="276" t="s">
        <v>8</v>
      </c>
      <c r="C16" s="313" t="s">
        <v>195</v>
      </c>
      <c r="D16" s="315">
        <v>25.8</v>
      </c>
      <c r="E16" s="315">
        <v>25</v>
      </c>
      <c r="F16" s="265">
        <f>ROUND(IF(D16&gt;0,D16*$F$10,E16*$F$10),0)</f>
        <v>0</v>
      </c>
      <c r="G16" s="265">
        <f t="shared" ref="G16" si="3">ROUND(IF(D16&gt;0,D16*$G$10,E16*$G$10),0)</f>
        <v>516</v>
      </c>
      <c r="H16" s="265">
        <f t="shared" ref="H16" si="4">ROUND(IF(D16&gt;0,D16*$H$10,E16*$H$10),0)</f>
        <v>774</v>
      </c>
      <c r="I16" s="267">
        <f t="shared" ref="I16" si="5">ROUND(IF(D16&gt;0,D16*$I$10,E16*$I$10),0)</f>
        <v>2580</v>
      </c>
      <c r="J16" s="255" t="s">
        <v>74</v>
      </c>
      <c r="K16" s="256"/>
      <c r="L16" s="256"/>
      <c r="M16" s="256"/>
      <c r="N16" s="257"/>
    </row>
    <row r="17" spans="1:14" ht="12" customHeight="1" x14ac:dyDescent="0.15">
      <c r="A17" s="270"/>
      <c r="B17" s="276"/>
      <c r="C17" s="313"/>
      <c r="D17" s="315"/>
      <c r="E17" s="315"/>
      <c r="F17" s="273"/>
      <c r="G17" s="273"/>
      <c r="H17" s="273"/>
      <c r="I17" s="277"/>
      <c r="J17" s="255"/>
      <c r="K17" s="256"/>
      <c r="L17" s="256"/>
      <c r="M17" s="256"/>
      <c r="N17" s="257"/>
    </row>
    <row r="18" spans="1:14" ht="12" customHeight="1" x14ac:dyDescent="0.15">
      <c r="A18" s="270"/>
      <c r="B18" s="276"/>
      <c r="C18" s="248" t="s">
        <v>128</v>
      </c>
      <c r="D18" s="249"/>
      <c r="E18" s="249">
        <v>1</v>
      </c>
      <c r="F18" s="265">
        <f>ROUND(IF(D18&gt;0,D18*$F$10,E18*$F$10),0)</f>
        <v>0</v>
      </c>
      <c r="G18" s="265">
        <f t="shared" ref="G18:G20" si="6">ROUND(IF(D18&gt;0,D18*$G$10,E18*$G$10),0)</f>
        <v>20</v>
      </c>
      <c r="H18" s="265">
        <f t="shared" ref="H18:H20" si="7">ROUND(IF(D18&gt;0,D18*$H$10,E18*$H$10),0)</f>
        <v>30</v>
      </c>
      <c r="I18" s="267">
        <f t="shared" ref="I18:I20" si="8">ROUND(IF(D18&gt;0,D18*$I$10,E18*$I$10),0)</f>
        <v>100</v>
      </c>
      <c r="J18" s="85" t="s">
        <v>151</v>
      </c>
      <c r="K18" s="86"/>
      <c r="L18" s="86"/>
      <c r="M18" s="86"/>
      <c r="N18" s="87"/>
    </row>
    <row r="19" spans="1:14" ht="12" customHeight="1" x14ac:dyDescent="0.15">
      <c r="A19" s="270"/>
      <c r="B19" s="276"/>
      <c r="C19" s="239"/>
      <c r="D19" s="241"/>
      <c r="E19" s="241"/>
      <c r="F19" s="273"/>
      <c r="G19" s="273"/>
      <c r="H19" s="273"/>
      <c r="I19" s="277"/>
      <c r="J19" s="250" t="s">
        <v>148</v>
      </c>
      <c r="K19" s="251"/>
      <c r="L19" s="251"/>
      <c r="M19" s="251"/>
      <c r="N19" s="252"/>
    </row>
    <row r="20" spans="1:14" ht="12" customHeight="1" x14ac:dyDescent="0.15">
      <c r="A20" s="270"/>
      <c r="B20" s="276"/>
      <c r="C20" s="248" t="s">
        <v>64</v>
      </c>
      <c r="D20" s="249"/>
      <c r="E20" s="249">
        <v>100</v>
      </c>
      <c r="F20" s="265">
        <f>ROUND(IF(D20&gt;0,D20*$F$10,E20*$F$10),0)</f>
        <v>0</v>
      </c>
      <c r="G20" s="265">
        <f t="shared" si="6"/>
        <v>2000</v>
      </c>
      <c r="H20" s="265">
        <f t="shared" si="7"/>
        <v>3000</v>
      </c>
      <c r="I20" s="267">
        <f t="shared" si="8"/>
        <v>10000</v>
      </c>
      <c r="J20" s="250" t="s">
        <v>152</v>
      </c>
      <c r="K20" s="251"/>
      <c r="L20" s="251"/>
      <c r="M20" s="251"/>
      <c r="N20" s="252"/>
    </row>
    <row r="21" spans="1:14" ht="12" customHeight="1" x14ac:dyDescent="0.15">
      <c r="A21" s="270"/>
      <c r="B21" s="276"/>
      <c r="C21" s="239"/>
      <c r="D21" s="241"/>
      <c r="E21" s="241"/>
      <c r="F21" s="273"/>
      <c r="G21" s="273"/>
      <c r="H21" s="273"/>
      <c r="I21" s="277"/>
      <c r="J21" s="85" t="s">
        <v>153</v>
      </c>
      <c r="K21" s="86"/>
      <c r="L21" s="86"/>
      <c r="M21" s="86"/>
      <c r="N21" s="87"/>
    </row>
    <row r="22" spans="1:14" ht="12" customHeight="1" x14ac:dyDescent="0.15">
      <c r="A22" s="270"/>
      <c r="B22" s="276"/>
      <c r="C22" s="313" t="s">
        <v>72</v>
      </c>
      <c r="D22" s="315"/>
      <c r="E22" s="315">
        <v>30</v>
      </c>
      <c r="F22" s="265">
        <f>ROUND(IF(D22&gt;0,D22*$F$10,E22*$F$10),0)</f>
        <v>0</v>
      </c>
      <c r="G22" s="265">
        <f t="shared" ref="G22" si="9">ROUND(IF(D22&gt;0,D22*$G$10,E22*$G$10),0)</f>
        <v>600</v>
      </c>
      <c r="H22" s="265">
        <f t="shared" ref="H22" si="10">ROUND(IF(D22&gt;0,D22*$H$10,E22*$H$10),0)</f>
        <v>900</v>
      </c>
      <c r="I22" s="267">
        <f t="shared" ref="I22" si="11">ROUND(IF(D22&gt;0,D22*$I$10,E22*$I$10),0)</f>
        <v>3000</v>
      </c>
      <c r="J22" s="255" t="s">
        <v>196</v>
      </c>
      <c r="K22" s="256"/>
      <c r="L22" s="256"/>
      <c r="M22" s="256"/>
      <c r="N22" s="257"/>
    </row>
    <row r="23" spans="1:14" ht="12" customHeight="1" x14ac:dyDescent="0.15">
      <c r="A23" s="270"/>
      <c r="B23" s="276"/>
      <c r="C23" s="313"/>
      <c r="D23" s="315"/>
      <c r="E23" s="315"/>
      <c r="F23" s="273"/>
      <c r="G23" s="273"/>
      <c r="H23" s="273"/>
      <c r="I23" s="277"/>
      <c r="J23" s="255"/>
      <c r="K23" s="256"/>
      <c r="L23" s="256"/>
      <c r="M23" s="256"/>
      <c r="N23" s="257"/>
    </row>
    <row r="24" spans="1:14" ht="12" customHeight="1" x14ac:dyDescent="0.15">
      <c r="A24" s="270"/>
      <c r="B24" s="276"/>
      <c r="C24" s="248" t="s">
        <v>197</v>
      </c>
      <c r="D24" s="249"/>
      <c r="E24" s="249">
        <v>3</v>
      </c>
      <c r="F24" s="265">
        <f>ROUND(IF(D24&gt;0,D24*$F$10,E24*$F$10),0)</f>
        <v>0</v>
      </c>
      <c r="G24" s="265">
        <f t="shared" ref="G24" si="12">ROUND(IF(D24&gt;0,D24*$G$10,E24*$G$10),0)</f>
        <v>60</v>
      </c>
      <c r="H24" s="265">
        <f t="shared" ref="H24" si="13">ROUND(IF(D24&gt;0,D24*$H$10,E24*$H$10),0)</f>
        <v>90</v>
      </c>
      <c r="I24" s="267">
        <f t="shared" ref="I24" si="14">ROUND(IF(D24&gt;0,D24*$I$10,E24*$I$10),0)</f>
        <v>300</v>
      </c>
      <c r="J24" s="255" t="s">
        <v>10</v>
      </c>
      <c r="K24" s="256"/>
      <c r="L24" s="256"/>
      <c r="M24" s="256"/>
      <c r="N24" s="257"/>
    </row>
    <row r="25" spans="1:14" ht="12" customHeight="1" x14ac:dyDescent="0.15">
      <c r="A25" s="270"/>
      <c r="B25" s="276"/>
      <c r="C25" s="239"/>
      <c r="D25" s="241"/>
      <c r="E25" s="241"/>
      <c r="F25" s="273"/>
      <c r="G25" s="273"/>
      <c r="H25" s="273"/>
      <c r="I25" s="277"/>
      <c r="J25" s="255"/>
      <c r="K25" s="256"/>
      <c r="L25" s="256"/>
      <c r="M25" s="256"/>
      <c r="N25" s="257"/>
    </row>
    <row r="26" spans="1:14" ht="12" customHeight="1" x14ac:dyDescent="0.15">
      <c r="A26" s="270"/>
      <c r="B26" s="276"/>
      <c r="C26" s="248" t="s">
        <v>198</v>
      </c>
      <c r="D26" s="249"/>
      <c r="E26" s="249">
        <v>5</v>
      </c>
      <c r="F26" s="265">
        <f>ROUND(IF(D26&gt;0,D26*$F$10,E26*$F$10),0)</f>
        <v>0</v>
      </c>
      <c r="G26" s="265">
        <f t="shared" ref="G26" si="15">ROUND(IF(D26&gt;0,D26*$G$10,E26*$G$10),0)</f>
        <v>100</v>
      </c>
      <c r="H26" s="265">
        <f t="shared" ref="H26" si="16">ROUND(IF(D26&gt;0,D26*$H$10,E26*$H$10),0)</f>
        <v>150</v>
      </c>
      <c r="I26" s="267">
        <f t="shared" ref="I26" si="17">ROUND(IF(D26&gt;0,D26*$I$10,E26*$I$10),0)</f>
        <v>500</v>
      </c>
      <c r="J26" s="85" t="s">
        <v>199</v>
      </c>
      <c r="K26" s="86"/>
      <c r="L26" s="86"/>
      <c r="M26" s="86"/>
      <c r="N26" s="87"/>
    </row>
    <row r="27" spans="1:14" ht="12" customHeight="1" x14ac:dyDescent="0.15">
      <c r="A27" s="270"/>
      <c r="B27" s="276"/>
      <c r="C27" s="239"/>
      <c r="D27" s="241"/>
      <c r="E27" s="241"/>
      <c r="F27" s="273"/>
      <c r="G27" s="273"/>
      <c r="H27" s="273"/>
      <c r="I27" s="277"/>
      <c r="J27" s="124" t="s">
        <v>224</v>
      </c>
      <c r="K27" s="86"/>
      <c r="L27" s="86"/>
      <c r="M27" s="86"/>
      <c r="N27" s="87"/>
    </row>
    <row r="28" spans="1:14" ht="12" customHeight="1" x14ac:dyDescent="0.15">
      <c r="A28" s="270"/>
      <c r="B28" s="276"/>
      <c r="C28" s="248" t="s">
        <v>76</v>
      </c>
      <c r="D28" s="249"/>
      <c r="E28" s="249">
        <v>0.3</v>
      </c>
      <c r="F28" s="265">
        <f>ROUND(IF(D28&gt;0,D28*$F$10,E28*$F$10),0)</f>
        <v>0</v>
      </c>
      <c r="G28" s="265">
        <f t="shared" ref="G28" si="18">ROUND(IF(D28&gt;0,D28*$G$10,E28*$G$10),0)</f>
        <v>6</v>
      </c>
      <c r="H28" s="265">
        <f t="shared" ref="H28" si="19">ROUND(IF(D28&gt;0,D28*$H$10,E28*$H$10),0)</f>
        <v>9</v>
      </c>
      <c r="I28" s="267">
        <f t="shared" ref="I28" si="20">ROUND(IF(D28&gt;0,D28*$I$10,E28*$I$10),0)</f>
        <v>30</v>
      </c>
      <c r="J28" s="118"/>
      <c r="K28" s="119"/>
      <c r="L28" s="119"/>
      <c r="M28" s="119"/>
      <c r="N28" s="120"/>
    </row>
    <row r="29" spans="1:14" ht="12" customHeight="1" x14ac:dyDescent="0.15">
      <c r="A29" s="270"/>
      <c r="B29" s="276"/>
      <c r="C29" s="239"/>
      <c r="D29" s="241"/>
      <c r="E29" s="241"/>
      <c r="F29" s="273"/>
      <c r="G29" s="273"/>
      <c r="H29" s="273"/>
      <c r="I29" s="277"/>
      <c r="J29" s="85" t="s">
        <v>44</v>
      </c>
      <c r="K29" s="119"/>
      <c r="L29" s="119"/>
      <c r="M29" s="119"/>
      <c r="N29" s="120"/>
    </row>
    <row r="30" spans="1:14" ht="12" customHeight="1" x14ac:dyDescent="0.15">
      <c r="A30" s="270"/>
      <c r="B30" s="276"/>
      <c r="C30" s="248" t="s">
        <v>77</v>
      </c>
      <c r="D30" s="249"/>
      <c r="E30" s="249">
        <v>3</v>
      </c>
      <c r="F30" s="265">
        <f>ROUND(IF(D30&gt;0,D30*$F$10,E30*$F$10),0)</f>
        <v>0</v>
      </c>
      <c r="G30" s="265">
        <f t="shared" ref="G30" si="21">ROUND(IF(D30&gt;0,D30*$G$10,E30*$G$10),0)</f>
        <v>60</v>
      </c>
      <c r="H30" s="265">
        <f t="shared" ref="H30" si="22">ROUND(IF(D30&gt;0,D30*$H$10,E30*$H$10),0)</f>
        <v>90</v>
      </c>
      <c r="I30" s="267">
        <f t="shared" ref="I30" si="23">ROUND(IF(D30&gt;0,D30*$I$10,E30*$I$10),0)</f>
        <v>300</v>
      </c>
      <c r="J30" s="85" t="s">
        <v>46</v>
      </c>
      <c r="K30" s="86"/>
      <c r="L30" s="86"/>
      <c r="M30" s="86"/>
      <c r="N30" s="87"/>
    </row>
    <row r="31" spans="1:14" ht="12" customHeight="1" x14ac:dyDescent="0.15">
      <c r="A31" s="270"/>
      <c r="B31" s="276"/>
      <c r="C31" s="239"/>
      <c r="D31" s="241"/>
      <c r="E31" s="241"/>
      <c r="F31" s="273"/>
      <c r="G31" s="273"/>
      <c r="H31" s="273"/>
      <c r="I31" s="277"/>
      <c r="J31" s="124"/>
      <c r="K31" s="86"/>
      <c r="L31" s="86"/>
      <c r="M31" s="86"/>
      <c r="N31" s="87"/>
    </row>
    <row r="32" spans="1:14" ht="12" customHeight="1" x14ac:dyDescent="0.15">
      <c r="A32" s="270"/>
      <c r="B32" s="276"/>
      <c r="C32" s="248" t="s">
        <v>64</v>
      </c>
      <c r="D32" s="249"/>
      <c r="E32" s="249">
        <v>6</v>
      </c>
      <c r="F32" s="265">
        <f>ROUND(IF(D32&gt;0,D32*$F$10,E32*$F$10),0)</f>
        <v>0</v>
      </c>
      <c r="G32" s="265">
        <f t="shared" ref="G32" si="24">ROUND(IF(D32&gt;0,D32*$G$10,E32*$G$10),0)</f>
        <v>120</v>
      </c>
      <c r="H32" s="265">
        <f t="shared" ref="H32" si="25">ROUND(IF(D32&gt;0,D32*$H$10,E32*$H$10),0)</f>
        <v>180</v>
      </c>
      <c r="I32" s="267">
        <f t="shared" ref="I32" si="26">ROUND(IF(D32&gt;0,D32*$I$10,E32*$I$10),0)</f>
        <v>600</v>
      </c>
      <c r="J32" s="124"/>
      <c r="K32" s="86"/>
      <c r="L32" s="86"/>
      <c r="M32" s="86"/>
      <c r="N32" s="87"/>
    </row>
    <row r="33" spans="1:14" ht="12" customHeight="1" x14ac:dyDescent="0.15">
      <c r="A33" s="270"/>
      <c r="B33" s="276"/>
      <c r="C33" s="239"/>
      <c r="D33" s="241"/>
      <c r="E33" s="241"/>
      <c r="F33" s="273"/>
      <c r="G33" s="273"/>
      <c r="H33" s="273"/>
      <c r="I33" s="277"/>
      <c r="J33" s="127"/>
      <c r="K33" s="86"/>
      <c r="L33" s="86"/>
      <c r="M33" s="86"/>
      <c r="N33" s="87"/>
    </row>
    <row r="34" spans="1:14" ht="12" customHeight="1" x14ac:dyDescent="0.15">
      <c r="A34" s="270"/>
      <c r="B34" s="276"/>
      <c r="C34" s="248"/>
      <c r="D34" s="249"/>
      <c r="E34" s="249"/>
      <c r="F34" s="265">
        <f>ROUND(IF(D34&gt;0,D34*$F$10,E34*$F$10),0)</f>
        <v>0</v>
      </c>
      <c r="G34" s="265">
        <f t="shared" ref="G34" si="27">ROUND(IF(D34&gt;0,D34*$G$10,E34*$G$10),0)</f>
        <v>0</v>
      </c>
      <c r="H34" s="265">
        <f t="shared" ref="H34" si="28">ROUND(IF(D34&gt;0,D34*$H$10,E34*$H$10),0)</f>
        <v>0</v>
      </c>
      <c r="I34" s="267">
        <f t="shared" ref="I34" si="29">ROUND(IF(D34&gt;0,D34*$I$10,E34*$I$10),0)</f>
        <v>0</v>
      </c>
      <c r="J34" s="127"/>
      <c r="K34" s="86"/>
      <c r="L34" s="86"/>
      <c r="M34" s="86"/>
      <c r="N34" s="87"/>
    </row>
    <row r="35" spans="1:14" ht="12" customHeight="1" x14ac:dyDescent="0.15">
      <c r="A35" s="270"/>
      <c r="B35" s="276"/>
      <c r="C35" s="239"/>
      <c r="D35" s="241"/>
      <c r="E35" s="241"/>
      <c r="F35" s="273"/>
      <c r="G35" s="273"/>
      <c r="H35" s="273"/>
      <c r="I35" s="277"/>
      <c r="J35" s="85"/>
      <c r="K35" s="86"/>
      <c r="L35" s="86"/>
      <c r="M35" s="86"/>
      <c r="N35" s="87"/>
    </row>
    <row r="36" spans="1:14" ht="12" customHeight="1" x14ac:dyDescent="0.15">
      <c r="A36" s="270"/>
      <c r="B36" s="276"/>
      <c r="C36" s="248" t="s">
        <v>260</v>
      </c>
      <c r="D36" s="249"/>
      <c r="E36" s="249">
        <v>20</v>
      </c>
      <c r="F36" s="265">
        <f>ROUND(IF(D36&gt;0,D36*$F$10,E36*$F$10),0)</f>
        <v>0</v>
      </c>
      <c r="G36" s="265">
        <f t="shared" ref="G36" si="30">ROUND(IF(D36&gt;0,D36*$G$10,E36*$G$10),0)</f>
        <v>400</v>
      </c>
      <c r="H36" s="265">
        <f t="shared" ref="H36" si="31">ROUND(IF(D36&gt;0,D36*$H$10,E36*$H$10),0)</f>
        <v>600</v>
      </c>
      <c r="I36" s="267">
        <f t="shared" ref="I36" si="32">ROUND(IF(D36&gt;0,D36*$I$10,E36*$I$10),0)</f>
        <v>2000</v>
      </c>
      <c r="J36" s="85"/>
      <c r="K36" s="86"/>
      <c r="L36" s="86"/>
      <c r="M36" s="86"/>
      <c r="N36" s="87"/>
    </row>
    <row r="37" spans="1:14" ht="12" customHeight="1" x14ac:dyDescent="0.15">
      <c r="A37" s="270"/>
      <c r="B37" s="276"/>
      <c r="C37" s="239"/>
      <c r="D37" s="241"/>
      <c r="E37" s="241"/>
      <c r="F37" s="273"/>
      <c r="G37" s="273"/>
      <c r="H37" s="273"/>
      <c r="I37" s="277"/>
      <c r="J37" s="85"/>
      <c r="K37" s="86"/>
      <c r="L37" s="86"/>
      <c r="M37" s="86"/>
      <c r="N37" s="87"/>
    </row>
    <row r="38" spans="1:14" ht="12" customHeight="1" x14ac:dyDescent="0.15">
      <c r="A38" s="270"/>
      <c r="B38" s="276"/>
      <c r="C38" s="248" t="s">
        <v>261</v>
      </c>
      <c r="D38" s="249"/>
      <c r="E38" s="249">
        <v>20</v>
      </c>
      <c r="F38" s="265">
        <f>ROUND(IF(D38&gt;0,D38*$F$10,E38*$F$10),0)</f>
        <v>0</v>
      </c>
      <c r="G38" s="265">
        <f t="shared" ref="G38" si="33">ROUND(IF(D38&gt;0,D38*$G$10,E38*$G$10),0)</f>
        <v>400</v>
      </c>
      <c r="H38" s="265">
        <f t="shared" ref="H38" si="34">ROUND(IF(D38&gt;0,D38*$H$10,E38*$H$10),0)</f>
        <v>600</v>
      </c>
      <c r="I38" s="267">
        <f t="shared" ref="I38" si="35">ROUND(IF(D38&gt;0,D38*$I$10,E38*$I$10),0)</f>
        <v>2000</v>
      </c>
      <c r="J38" s="85"/>
      <c r="K38" s="86"/>
      <c r="L38" s="86"/>
      <c r="M38" s="86"/>
      <c r="N38" s="87"/>
    </row>
    <row r="39" spans="1:14" ht="12" customHeight="1" thickBot="1" x14ac:dyDescent="0.2">
      <c r="A39" s="270"/>
      <c r="B39" s="276"/>
      <c r="C39" s="239"/>
      <c r="D39" s="241"/>
      <c r="E39" s="241"/>
      <c r="F39" s="273"/>
      <c r="G39" s="273"/>
      <c r="H39" s="273"/>
      <c r="I39" s="277"/>
      <c r="J39" s="85"/>
      <c r="K39" s="86"/>
      <c r="L39" s="86"/>
      <c r="M39" s="86"/>
      <c r="N39" s="87"/>
    </row>
    <row r="40" spans="1:14" ht="12" customHeight="1" x14ac:dyDescent="0.15">
      <c r="A40" s="270"/>
      <c r="B40" s="291"/>
      <c r="C40" s="248" t="s">
        <v>262</v>
      </c>
      <c r="D40" s="249"/>
      <c r="E40" s="249">
        <v>20</v>
      </c>
      <c r="F40" s="265">
        <f>ROUND(IF(D40&gt;0,D40*$F$10,E40*$F$10),0)</f>
        <v>0</v>
      </c>
      <c r="G40" s="265">
        <f t="shared" ref="G40" si="36">ROUND(IF(D40&gt;0,D40*$G$10,E40*$G$10),0)</f>
        <v>400</v>
      </c>
      <c r="H40" s="265">
        <f t="shared" ref="H40" si="37">ROUND(IF(D40&gt;0,D40*$H$10,E40*$H$10),0)</f>
        <v>600</v>
      </c>
      <c r="I40" s="267">
        <f t="shared" ref="I40" si="38">ROUND(IF(D40&gt;0,D40*$I$10,E40*$I$10),0)</f>
        <v>2000</v>
      </c>
      <c r="J40" s="293" t="s">
        <v>118</v>
      </c>
      <c r="K40" s="294"/>
      <c r="L40" s="294"/>
      <c r="M40" s="294"/>
      <c r="N40" s="295"/>
    </row>
    <row r="41" spans="1:14" ht="12" customHeight="1" x14ac:dyDescent="0.15">
      <c r="A41" s="270"/>
      <c r="B41" s="276"/>
      <c r="C41" s="239"/>
      <c r="D41" s="241"/>
      <c r="E41" s="241"/>
      <c r="F41" s="273"/>
      <c r="G41" s="273"/>
      <c r="H41" s="273"/>
      <c r="I41" s="277"/>
      <c r="J41" s="296"/>
      <c r="K41" s="297"/>
      <c r="L41" s="297"/>
      <c r="M41" s="297"/>
      <c r="N41" s="298"/>
    </row>
    <row r="42" spans="1:14" ht="12" customHeight="1" x14ac:dyDescent="0.15">
      <c r="A42" s="270"/>
      <c r="B42" s="276"/>
      <c r="C42" s="248" t="s">
        <v>78</v>
      </c>
      <c r="D42" s="249"/>
      <c r="E42" s="249">
        <v>20</v>
      </c>
      <c r="F42" s="265">
        <f>ROUND(IF(D42&gt;0,D42*$F$10,E42*$F$10),0)</f>
        <v>0</v>
      </c>
      <c r="G42" s="265">
        <f t="shared" ref="G42" si="39">ROUND(IF(D42&gt;0,D42*$G$10,E42*$G$10),0)</f>
        <v>400</v>
      </c>
      <c r="H42" s="265">
        <f t="shared" ref="H42" si="40">ROUND(IF(D42&gt;0,D42*$H$10,E42*$H$10),0)</f>
        <v>600</v>
      </c>
      <c r="I42" s="267">
        <f t="shared" ref="I42" si="41">ROUND(IF(D42&gt;0,D42*$I$10,E42*$I$10),0)</f>
        <v>2000</v>
      </c>
      <c r="J42" s="296"/>
      <c r="K42" s="297"/>
      <c r="L42" s="297"/>
      <c r="M42" s="297"/>
      <c r="N42" s="298"/>
    </row>
    <row r="43" spans="1:14" ht="12" customHeight="1" x14ac:dyDescent="0.15">
      <c r="A43" s="270"/>
      <c r="B43" s="276"/>
      <c r="C43" s="261"/>
      <c r="D43" s="262"/>
      <c r="E43" s="262"/>
      <c r="F43" s="273"/>
      <c r="G43" s="273"/>
      <c r="H43" s="273"/>
      <c r="I43" s="277"/>
      <c r="J43" s="296"/>
      <c r="K43" s="297"/>
      <c r="L43" s="297"/>
      <c r="M43" s="297"/>
      <c r="N43" s="298"/>
    </row>
    <row r="44" spans="1:14" ht="12" customHeight="1" x14ac:dyDescent="0.15">
      <c r="A44" s="270"/>
      <c r="B44" s="276"/>
      <c r="C44" s="248" t="s">
        <v>79</v>
      </c>
      <c r="D44" s="249"/>
      <c r="E44" s="249">
        <v>20</v>
      </c>
      <c r="F44" s="265">
        <f>ROUND(IF(D44&gt;0,D44*$F$10,E44*$F$10),0)</f>
        <v>0</v>
      </c>
      <c r="G44" s="265">
        <f t="shared" ref="G44" si="42">ROUND(IF(D44&gt;0,D44*$G$10,E44*$G$10),0)</f>
        <v>400</v>
      </c>
      <c r="H44" s="265">
        <f t="shared" ref="H44" si="43">ROUND(IF(D44&gt;0,D44*$H$10,E44*$H$10),0)</f>
        <v>600</v>
      </c>
      <c r="I44" s="267">
        <f t="shared" ref="I44" si="44">ROUND(IF(D44&gt;0,D44*$I$10,E44*$I$10),0)</f>
        <v>2000</v>
      </c>
      <c r="J44" s="296"/>
      <c r="K44" s="297"/>
      <c r="L44" s="297"/>
      <c r="M44" s="297"/>
      <c r="N44" s="298"/>
    </row>
    <row r="45" spans="1:14" ht="12" customHeight="1" x14ac:dyDescent="0.15">
      <c r="A45" s="270"/>
      <c r="B45" s="276"/>
      <c r="C45" s="239"/>
      <c r="D45" s="241"/>
      <c r="E45" s="241"/>
      <c r="F45" s="273"/>
      <c r="G45" s="273"/>
      <c r="H45" s="273"/>
      <c r="I45" s="277"/>
      <c r="J45" s="296"/>
      <c r="K45" s="297"/>
      <c r="L45" s="297"/>
      <c r="M45" s="297"/>
      <c r="N45" s="298"/>
    </row>
    <row r="46" spans="1:14" ht="12" customHeight="1" x14ac:dyDescent="0.15">
      <c r="A46" s="270"/>
      <c r="B46" s="276"/>
      <c r="C46" s="248"/>
      <c r="D46" s="249"/>
      <c r="E46" s="249"/>
      <c r="F46" s="265">
        <f>ROUND(IF(D46&gt;0,D46*$F$10,E46*$F$10),0)</f>
        <v>0</v>
      </c>
      <c r="G46" s="265">
        <f t="shared" ref="G46" si="45">ROUND(IF(D46&gt;0,D46*$G$10,E46*$G$10),0)</f>
        <v>0</v>
      </c>
      <c r="H46" s="265">
        <f t="shared" ref="H46" si="46">ROUND(IF(D46&gt;0,D46*$H$10,E46*$H$10),0)</f>
        <v>0</v>
      </c>
      <c r="I46" s="267">
        <f t="shared" ref="I46" si="47">ROUND(IF(D46&gt;0,D46*$I$10,E46*$I$10),0)</f>
        <v>0</v>
      </c>
      <c r="J46" s="296"/>
      <c r="K46" s="297"/>
      <c r="L46" s="297"/>
      <c r="M46" s="297"/>
      <c r="N46" s="298"/>
    </row>
    <row r="47" spans="1:14" ht="12" customHeight="1" x14ac:dyDescent="0.15">
      <c r="A47" s="270"/>
      <c r="B47" s="276"/>
      <c r="C47" s="239"/>
      <c r="D47" s="241"/>
      <c r="E47" s="241"/>
      <c r="F47" s="273"/>
      <c r="G47" s="273"/>
      <c r="H47" s="273"/>
      <c r="I47" s="277"/>
      <c r="J47" s="296"/>
      <c r="K47" s="297"/>
      <c r="L47" s="297"/>
      <c r="M47" s="297"/>
      <c r="N47" s="298"/>
    </row>
    <row r="48" spans="1:14" ht="12" customHeight="1" x14ac:dyDescent="0.15">
      <c r="A48" s="270"/>
      <c r="B48" s="276"/>
      <c r="C48" s="248"/>
      <c r="D48" s="249"/>
      <c r="E48" s="249"/>
      <c r="F48" s="265">
        <f>ROUND(IF(D48&gt;0,D48*$F$10,E48*$F$10),0)</f>
        <v>0</v>
      </c>
      <c r="G48" s="265">
        <f t="shared" ref="G48" si="48">ROUND(IF(D48&gt;0,D48*$G$10,E48*$G$10),0)</f>
        <v>0</v>
      </c>
      <c r="H48" s="265">
        <f t="shared" ref="H48" si="49">ROUND(IF(D48&gt;0,D48*$H$10,E48*$H$10),0)</f>
        <v>0</v>
      </c>
      <c r="I48" s="267">
        <f t="shared" ref="I48" si="50">ROUND(IF(D48&gt;0,D48*$I$10,E48*$I$10),0)</f>
        <v>0</v>
      </c>
      <c r="J48" s="296"/>
      <c r="K48" s="297"/>
      <c r="L48" s="297"/>
      <c r="M48" s="297"/>
      <c r="N48" s="298"/>
    </row>
    <row r="49" spans="1:14" ht="12" customHeight="1" x14ac:dyDescent="0.15">
      <c r="A49" s="270"/>
      <c r="B49" s="276"/>
      <c r="C49" s="239"/>
      <c r="D49" s="241"/>
      <c r="E49" s="241"/>
      <c r="F49" s="273"/>
      <c r="G49" s="273"/>
      <c r="H49" s="273"/>
      <c r="I49" s="277"/>
      <c r="J49" s="296"/>
      <c r="K49" s="297"/>
      <c r="L49" s="297"/>
      <c r="M49" s="297"/>
      <c r="N49" s="298"/>
    </row>
    <row r="50" spans="1:14" ht="12" customHeight="1" x14ac:dyDescent="0.15">
      <c r="A50" s="270"/>
      <c r="B50" s="276"/>
      <c r="C50" s="248"/>
      <c r="D50" s="249"/>
      <c r="E50" s="249"/>
      <c r="F50" s="265">
        <f>ROUND(IF(D50&gt;0,D50*$F$10,E50*$F$10),0)</f>
        <v>0</v>
      </c>
      <c r="G50" s="265">
        <f t="shared" ref="G50" si="51">ROUND(IF(D50&gt;0,D50*$G$10,E50*$G$10),0)</f>
        <v>0</v>
      </c>
      <c r="H50" s="265">
        <f t="shared" ref="H50" si="52">ROUND(IF(D50&gt;0,D50*$H$10,E50*$H$10),0)</f>
        <v>0</v>
      </c>
      <c r="I50" s="267">
        <f t="shared" ref="I50" si="53">ROUND(IF(D50&gt;0,D50*$I$10,E50*$I$10),0)</f>
        <v>0</v>
      </c>
      <c r="J50" s="296"/>
      <c r="K50" s="297"/>
      <c r="L50" s="297"/>
      <c r="M50" s="297"/>
      <c r="N50" s="298"/>
    </row>
    <row r="51" spans="1:14" ht="12" customHeight="1" thickBot="1" x14ac:dyDescent="0.2">
      <c r="A51" s="271"/>
      <c r="B51" s="278"/>
      <c r="C51" s="279"/>
      <c r="D51" s="280"/>
      <c r="E51" s="280"/>
      <c r="F51" s="266"/>
      <c r="G51" s="266"/>
      <c r="H51" s="266"/>
      <c r="I51" s="268"/>
      <c r="J51" s="299"/>
      <c r="K51" s="300"/>
      <c r="L51" s="300"/>
      <c r="M51" s="300"/>
      <c r="N51" s="301"/>
    </row>
    <row r="52" spans="1:14" ht="12.75" customHeight="1" thickBot="1" x14ac:dyDescent="0.2"/>
    <row r="53" spans="1:14" s="91" customFormat="1" ht="7.5" customHeight="1" x14ac:dyDescent="0.2">
      <c r="A53" s="88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s="95" customFormat="1" ht="22.5" customHeight="1" x14ac:dyDescent="0.2">
      <c r="A54" s="92"/>
      <c r="B54" s="110" t="s">
        <v>278</v>
      </c>
      <c r="C54" s="93"/>
      <c r="D54" s="93"/>
      <c r="E54" s="93"/>
      <c r="F54" s="93"/>
      <c r="G54" s="93"/>
      <c r="H54" s="93"/>
      <c r="I54" s="93"/>
      <c r="J54" s="111" t="s">
        <v>42</v>
      </c>
      <c r="K54" s="93"/>
      <c r="L54" s="93"/>
      <c r="M54" s="93"/>
      <c r="N54" s="94"/>
    </row>
    <row r="55" spans="1:14" s="95" customFormat="1" ht="22.5" customHeight="1" x14ac:dyDescent="0.15">
      <c r="A55" s="92"/>
      <c r="B55" s="93"/>
      <c r="C55" s="176" t="s">
        <v>21</v>
      </c>
      <c r="D55" s="96" t="s">
        <v>40</v>
      </c>
      <c r="E55" s="96"/>
      <c r="F55" s="96"/>
      <c r="G55" s="96"/>
      <c r="H55" s="96"/>
      <c r="I55" s="96"/>
      <c r="J55" s="96"/>
      <c r="K55" s="96"/>
      <c r="L55" s="96"/>
      <c r="M55" s="97"/>
      <c r="N55" s="94"/>
    </row>
    <row r="56" spans="1:14" s="95" customFormat="1" ht="22.5" customHeight="1" x14ac:dyDescent="0.15">
      <c r="A56" s="92"/>
      <c r="B56" s="93"/>
      <c r="C56" s="178"/>
      <c r="D56" s="96" t="s">
        <v>279</v>
      </c>
      <c r="E56" s="96"/>
      <c r="F56" s="96"/>
      <c r="G56" s="96"/>
      <c r="H56" s="96"/>
      <c r="I56" s="96"/>
      <c r="J56" s="96"/>
      <c r="K56" s="96"/>
      <c r="L56" s="96"/>
      <c r="M56" s="97"/>
      <c r="N56" s="94"/>
    </row>
    <row r="57" spans="1:14" s="95" customFormat="1" ht="8.25" customHeight="1" x14ac:dyDescent="0.15">
      <c r="A57" s="92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s="95" customFormat="1" ht="17.25" x14ac:dyDescent="0.15">
      <c r="A58" s="92"/>
      <c r="B58" s="93"/>
      <c r="C58" s="98" t="s">
        <v>22</v>
      </c>
      <c r="D58" s="99"/>
      <c r="E58" s="100"/>
      <c r="F58" s="98" t="s">
        <v>23</v>
      </c>
      <c r="G58" s="100"/>
      <c r="H58" s="98" t="s">
        <v>180</v>
      </c>
      <c r="I58" s="99"/>
      <c r="J58" s="99"/>
      <c r="K58" s="99"/>
      <c r="L58" s="99"/>
      <c r="M58" s="100"/>
      <c r="N58" s="94"/>
    </row>
    <row r="59" spans="1:14" s="95" customFormat="1" ht="20.25" customHeight="1" x14ac:dyDescent="0.15">
      <c r="A59" s="92"/>
      <c r="B59" s="93"/>
      <c r="C59" s="117" t="s">
        <v>83</v>
      </c>
      <c r="D59" s="101" t="s">
        <v>181</v>
      </c>
      <c r="E59" s="96"/>
      <c r="F59" s="107" t="s">
        <v>25</v>
      </c>
      <c r="G59" s="108"/>
      <c r="H59" s="109"/>
      <c r="I59" s="109"/>
      <c r="J59" s="109"/>
      <c r="K59" s="109"/>
      <c r="L59" s="96"/>
      <c r="M59" s="97"/>
      <c r="N59" s="94"/>
    </row>
    <row r="60" spans="1:14" s="95" customFormat="1" ht="20.25" customHeight="1" x14ac:dyDescent="0.15">
      <c r="A60" s="92"/>
      <c r="B60" s="93"/>
      <c r="C60" s="176" t="s">
        <v>41</v>
      </c>
      <c r="D60" s="101" t="s">
        <v>24</v>
      </c>
      <c r="E60" s="96"/>
      <c r="F60" s="107" t="s">
        <v>25</v>
      </c>
      <c r="G60" s="108"/>
      <c r="H60" s="109"/>
      <c r="I60" s="109"/>
      <c r="J60" s="109"/>
      <c r="K60" s="109"/>
      <c r="L60" s="96"/>
      <c r="M60" s="97"/>
      <c r="N60" s="94"/>
    </row>
    <row r="61" spans="1:14" s="95" customFormat="1" ht="20.25" customHeight="1" x14ac:dyDescent="0.15">
      <c r="A61" s="92"/>
      <c r="B61" s="93"/>
      <c r="C61" s="177"/>
      <c r="D61" s="101" t="s">
        <v>26</v>
      </c>
      <c r="E61" s="96"/>
      <c r="F61" s="107" t="s">
        <v>25</v>
      </c>
      <c r="G61" s="108"/>
      <c r="H61" s="109"/>
      <c r="I61" s="109"/>
      <c r="J61" s="109"/>
      <c r="K61" s="109"/>
      <c r="L61" s="96"/>
      <c r="M61" s="97"/>
      <c r="N61" s="94"/>
    </row>
    <row r="62" spans="1:14" s="95" customFormat="1" ht="20.25" customHeight="1" x14ac:dyDescent="0.15">
      <c r="A62" s="92"/>
      <c r="B62" s="93"/>
      <c r="C62" s="178"/>
      <c r="D62" s="101" t="s">
        <v>28</v>
      </c>
      <c r="E62" s="96"/>
      <c r="F62" s="107" t="s">
        <v>25</v>
      </c>
      <c r="G62" s="108"/>
      <c r="H62" s="109" t="s">
        <v>29</v>
      </c>
      <c r="I62" s="109"/>
      <c r="J62" s="109"/>
      <c r="K62" s="109"/>
      <c r="L62" s="96"/>
      <c r="M62" s="97"/>
      <c r="N62" s="94"/>
    </row>
    <row r="63" spans="1:14" s="95" customFormat="1" ht="20.25" customHeight="1" x14ac:dyDescent="0.15">
      <c r="A63" s="92"/>
      <c r="B63" s="93"/>
      <c r="C63" s="176" t="s">
        <v>30</v>
      </c>
      <c r="D63" s="101" t="s">
        <v>31</v>
      </c>
      <c r="E63" s="96"/>
      <c r="F63" s="107" t="s">
        <v>25</v>
      </c>
      <c r="G63" s="108"/>
      <c r="H63" s="109"/>
      <c r="I63" s="109"/>
      <c r="J63" s="109"/>
      <c r="K63" s="109"/>
      <c r="L63" s="96"/>
      <c r="M63" s="97"/>
      <c r="N63" s="94"/>
    </row>
    <row r="64" spans="1:14" s="95" customFormat="1" ht="20.25" customHeight="1" x14ac:dyDescent="0.15">
      <c r="A64" s="92"/>
      <c r="B64" s="93"/>
      <c r="C64" s="177"/>
      <c r="D64" s="101" t="s">
        <v>32</v>
      </c>
      <c r="E64" s="96"/>
      <c r="F64" s="107" t="s">
        <v>25</v>
      </c>
      <c r="G64" s="108"/>
      <c r="H64" s="109"/>
      <c r="I64" s="109"/>
      <c r="J64" s="109"/>
      <c r="K64" s="109"/>
      <c r="L64" s="96"/>
      <c r="M64" s="97"/>
      <c r="N64" s="94"/>
    </row>
    <row r="65" spans="1:14" s="95" customFormat="1" ht="20.25" customHeight="1" x14ac:dyDescent="0.15">
      <c r="A65" s="92"/>
      <c r="B65" s="93"/>
      <c r="C65" s="177"/>
      <c r="D65" s="101" t="s">
        <v>33</v>
      </c>
      <c r="E65" s="96"/>
      <c r="F65" s="107" t="s">
        <v>25</v>
      </c>
      <c r="G65" s="108"/>
      <c r="H65" s="109"/>
      <c r="I65" s="109"/>
      <c r="J65" s="109"/>
      <c r="K65" s="109"/>
      <c r="L65" s="96"/>
      <c r="M65" s="97"/>
      <c r="N65" s="94"/>
    </row>
    <row r="66" spans="1:14" s="95" customFormat="1" ht="20.25" customHeight="1" x14ac:dyDescent="0.15">
      <c r="A66" s="92"/>
      <c r="B66" s="93"/>
      <c r="C66" s="177"/>
      <c r="D66" s="101" t="s">
        <v>34</v>
      </c>
      <c r="E66" s="96"/>
      <c r="F66" s="107" t="s">
        <v>25</v>
      </c>
      <c r="G66" s="108"/>
      <c r="H66" s="109" t="s">
        <v>27</v>
      </c>
      <c r="I66" s="109"/>
      <c r="J66" s="109"/>
      <c r="K66" s="109"/>
      <c r="L66" s="96"/>
      <c r="M66" s="97"/>
      <c r="N66" s="94"/>
    </row>
    <row r="67" spans="1:14" s="95" customFormat="1" ht="20.25" customHeight="1" x14ac:dyDescent="0.15">
      <c r="A67" s="92"/>
      <c r="B67" s="93"/>
      <c r="C67" s="177"/>
      <c r="D67" s="101" t="s">
        <v>35</v>
      </c>
      <c r="E67" s="96"/>
      <c r="F67" s="107" t="s">
        <v>25</v>
      </c>
      <c r="G67" s="108"/>
      <c r="H67" s="109"/>
      <c r="I67" s="109"/>
      <c r="J67" s="109"/>
      <c r="K67" s="109"/>
      <c r="L67" s="96"/>
      <c r="M67" s="97"/>
      <c r="N67" s="94"/>
    </row>
    <row r="68" spans="1:14" s="95" customFormat="1" ht="20.25" customHeight="1" x14ac:dyDescent="0.15">
      <c r="A68" s="92"/>
      <c r="B68" s="93"/>
      <c r="C68" s="177"/>
      <c r="D68" s="101" t="s">
        <v>36</v>
      </c>
      <c r="E68" s="96"/>
      <c r="F68" s="107" t="s">
        <v>25</v>
      </c>
      <c r="G68" s="108"/>
      <c r="H68" s="109"/>
      <c r="I68" s="109"/>
      <c r="J68" s="109"/>
      <c r="K68" s="109"/>
      <c r="L68" s="96"/>
      <c r="M68" s="97"/>
      <c r="N68" s="94"/>
    </row>
    <row r="69" spans="1:14" s="95" customFormat="1" ht="20.25" customHeight="1" x14ac:dyDescent="0.15">
      <c r="A69" s="92"/>
      <c r="B69" s="93"/>
      <c r="C69" s="177"/>
      <c r="D69" s="101"/>
      <c r="E69" s="96"/>
      <c r="F69" s="107" t="s">
        <v>25</v>
      </c>
      <c r="G69" s="108"/>
      <c r="H69" s="109"/>
      <c r="I69" s="109"/>
      <c r="J69" s="109"/>
      <c r="K69" s="109"/>
      <c r="L69" s="96"/>
      <c r="M69" s="97"/>
      <c r="N69" s="94"/>
    </row>
    <row r="70" spans="1:14" s="95" customFormat="1" ht="20.25" customHeight="1" x14ac:dyDescent="0.15">
      <c r="A70" s="92"/>
      <c r="B70" s="93"/>
      <c r="C70" s="178"/>
      <c r="D70" s="101"/>
      <c r="E70" s="96"/>
      <c r="F70" s="107" t="s">
        <v>25</v>
      </c>
      <c r="G70" s="108"/>
      <c r="H70" s="109"/>
      <c r="I70" s="109"/>
      <c r="J70" s="109"/>
      <c r="K70" s="109"/>
      <c r="L70" s="96"/>
      <c r="M70" s="97"/>
      <c r="N70" s="94"/>
    </row>
    <row r="71" spans="1:14" s="95" customFormat="1" ht="20.25" customHeight="1" x14ac:dyDescent="0.15">
      <c r="A71" s="92"/>
      <c r="B71" s="93"/>
      <c r="C71" s="231" t="s">
        <v>37</v>
      </c>
      <c r="D71" s="101" t="s">
        <v>38</v>
      </c>
      <c r="E71" s="96"/>
      <c r="F71" s="107" t="s">
        <v>25</v>
      </c>
      <c r="G71" s="108"/>
      <c r="H71" s="109" t="s">
        <v>39</v>
      </c>
      <c r="I71" s="109"/>
      <c r="J71" s="109"/>
      <c r="K71" s="109"/>
      <c r="L71" s="96"/>
      <c r="M71" s="97"/>
      <c r="N71" s="94"/>
    </row>
    <row r="72" spans="1:14" s="95" customFormat="1" ht="20.25" customHeight="1" x14ac:dyDescent="0.15">
      <c r="A72" s="92"/>
      <c r="B72" s="93"/>
      <c r="C72" s="231"/>
      <c r="D72" s="101"/>
      <c r="E72" s="96"/>
      <c r="F72" s="107" t="s">
        <v>25</v>
      </c>
      <c r="G72" s="108"/>
      <c r="H72" s="109"/>
      <c r="I72" s="109"/>
      <c r="J72" s="109"/>
      <c r="K72" s="109"/>
      <c r="L72" s="96"/>
      <c r="M72" s="97"/>
      <c r="N72" s="94"/>
    </row>
    <row r="73" spans="1:14" s="95" customFormat="1" ht="7.5" customHeight="1" thickBot="1" x14ac:dyDescent="0.2">
      <c r="A73" s="102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4"/>
    </row>
    <row r="74" spans="1:14" s="95" customFormat="1" ht="22.5" customHeight="1" x14ac:dyDescent="0.15"/>
    <row r="75" spans="1:14" s="95" customFormat="1" ht="22.5" customHeight="1" x14ac:dyDescent="0.15"/>
    <row r="76" spans="1:14" s="95" customFormat="1" ht="22.5" customHeight="1" x14ac:dyDescent="0.15"/>
    <row r="77" spans="1:14" s="95" customFormat="1" ht="22.5" customHeight="1" x14ac:dyDescent="0.15"/>
    <row r="78" spans="1:14" s="95" customFormat="1" ht="22.5" customHeight="1" x14ac:dyDescent="0.15"/>
    <row r="79" spans="1:14" s="95" customFormat="1" ht="22.5" customHeight="1" x14ac:dyDescent="0.15"/>
    <row r="80" spans="1:14" s="95" customFormat="1" ht="22.5" customHeight="1" x14ac:dyDescent="0.15"/>
    <row r="81" s="147" customFormat="1" ht="22.5" customHeight="1" x14ac:dyDescent="0.15"/>
  </sheetData>
  <mergeCells count="180">
    <mergeCell ref="H44:H45"/>
    <mergeCell ref="C55:C56"/>
    <mergeCell ref="C63:C70"/>
    <mergeCell ref="C71:C72"/>
    <mergeCell ref="C60:C62"/>
    <mergeCell ref="H48:H49"/>
    <mergeCell ref="I48:I49"/>
    <mergeCell ref="B50:B51"/>
    <mergeCell ref="C50:C51"/>
    <mergeCell ref="D50:D51"/>
    <mergeCell ref="E50:E51"/>
    <mergeCell ref="F50:F51"/>
    <mergeCell ref="G50:G51"/>
    <mergeCell ref="H50:H51"/>
    <mergeCell ref="I50:I51"/>
    <mergeCell ref="B48:B49"/>
    <mergeCell ref="C48:C49"/>
    <mergeCell ref="D48:D49"/>
    <mergeCell ref="E48:E49"/>
    <mergeCell ref="F48:F49"/>
    <mergeCell ref="G48:G49"/>
    <mergeCell ref="J40:N51"/>
    <mergeCell ref="B42:B43"/>
    <mergeCell ref="C42:C43"/>
    <mergeCell ref="D42:D43"/>
    <mergeCell ref="E42:E43"/>
    <mergeCell ref="F42:F43"/>
    <mergeCell ref="G42:G43"/>
    <mergeCell ref="H42:H43"/>
    <mergeCell ref="I42:I43"/>
    <mergeCell ref="B44:B45"/>
    <mergeCell ref="I44:I45"/>
    <mergeCell ref="B46:B47"/>
    <mergeCell ref="C46:C47"/>
    <mergeCell ref="D46:D47"/>
    <mergeCell ref="E46:E47"/>
    <mergeCell ref="F46:F47"/>
    <mergeCell ref="G46:G47"/>
    <mergeCell ref="H46:H47"/>
    <mergeCell ref="I46:I47"/>
    <mergeCell ref="C44:C45"/>
    <mergeCell ref="D44:D45"/>
    <mergeCell ref="E44:E45"/>
    <mergeCell ref="F44:F45"/>
    <mergeCell ref="G44:G45"/>
    <mergeCell ref="H38:H39"/>
    <mergeCell ref="I38:I39"/>
    <mergeCell ref="B40:B41"/>
    <mergeCell ref="C40:C41"/>
    <mergeCell ref="D40:D41"/>
    <mergeCell ref="E40:E41"/>
    <mergeCell ref="F40:F41"/>
    <mergeCell ref="G40:G41"/>
    <mergeCell ref="H40:H41"/>
    <mergeCell ref="I40:I41"/>
    <mergeCell ref="B38:B39"/>
    <mergeCell ref="C38:C39"/>
    <mergeCell ref="D38:D39"/>
    <mergeCell ref="E38:E39"/>
    <mergeCell ref="F38:F39"/>
    <mergeCell ref="G38:G39"/>
    <mergeCell ref="H34:H35"/>
    <mergeCell ref="I34:I35"/>
    <mergeCell ref="B36:B37"/>
    <mergeCell ref="C36:C37"/>
    <mergeCell ref="D36:D37"/>
    <mergeCell ref="E36:E37"/>
    <mergeCell ref="F36:F37"/>
    <mergeCell ref="G36:G37"/>
    <mergeCell ref="H36:H37"/>
    <mergeCell ref="I36:I37"/>
    <mergeCell ref="B34:B35"/>
    <mergeCell ref="C34:C35"/>
    <mergeCell ref="D34:D35"/>
    <mergeCell ref="E34:E35"/>
    <mergeCell ref="F34:F35"/>
    <mergeCell ref="G34:G35"/>
    <mergeCell ref="B32:B33"/>
    <mergeCell ref="C32:C33"/>
    <mergeCell ref="D32:D33"/>
    <mergeCell ref="E32:E33"/>
    <mergeCell ref="F32:F33"/>
    <mergeCell ref="G32:G33"/>
    <mergeCell ref="H32:H33"/>
    <mergeCell ref="I32:I33"/>
    <mergeCell ref="B30:B31"/>
    <mergeCell ref="C30:C31"/>
    <mergeCell ref="D30:D31"/>
    <mergeCell ref="E30:E31"/>
    <mergeCell ref="F30:F31"/>
    <mergeCell ref="G30:G31"/>
    <mergeCell ref="B28:B29"/>
    <mergeCell ref="C28:C29"/>
    <mergeCell ref="D28:D29"/>
    <mergeCell ref="E28:E29"/>
    <mergeCell ref="F28:F29"/>
    <mergeCell ref="G28:G29"/>
    <mergeCell ref="H28:H29"/>
    <mergeCell ref="I28:I29"/>
    <mergeCell ref="H30:H31"/>
    <mergeCell ref="I30:I31"/>
    <mergeCell ref="H24:H25"/>
    <mergeCell ref="I24:I25"/>
    <mergeCell ref="J24:N25"/>
    <mergeCell ref="B26:B27"/>
    <mergeCell ref="C26:C27"/>
    <mergeCell ref="D26:D27"/>
    <mergeCell ref="E26:E27"/>
    <mergeCell ref="F26:F27"/>
    <mergeCell ref="G26:G27"/>
    <mergeCell ref="H26:H27"/>
    <mergeCell ref="B24:B25"/>
    <mergeCell ref="C24:C25"/>
    <mergeCell ref="D24:D25"/>
    <mergeCell ref="E24:E25"/>
    <mergeCell ref="F24:F25"/>
    <mergeCell ref="G24:G25"/>
    <mergeCell ref="I26:I27"/>
    <mergeCell ref="B22:B23"/>
    <mergeCell ref="C22:C23"/>
    <mergeCell ref="D22:D23"/>
    <mergeCell ref="E22:E23"/>
    <mergeCell ref="F22:F23"/>
    <mergeCell ref="G22:G23"/>
    <mergeCell ref="H22:H23"/>
    <mergeCell ref="I22:I23"/>
    <mergeCell ref="J22:N23"/>
    <mergeCell ref="B20:B21"/>
    <mergeCell ref="C20:C21"/>
    <mergeCell ref="D20:D21"/>
    <mergeCell ref="E20:E21"/>
    <mergeCell ref="F20:F21"/>
    <mergeCell ref="G20:G21"/>
    <mergeCell ref="H20:H21"/>
    <mergeCell ref="I20:I21"/>
    <mergeCell ref="J20:N20"/>
    <mergeCell ref="I14:I15"/>
    <mergeCell ref="J14:N14"/>
    <mergeCell ref="H16:H17"/>
    <mergeCell ref="I16:I17"/>
    <mergeCell ref="J16:N17"/>
    <mergeCell ref="B18:B19"/>
    <mergeCell ref="C18:C19"/>
    <mergeCell ref="D18:D19"/>
    <mergeCell ref="E18:E19"/>
    <mergeCell ref="F18:F19"/>
    <mergeCell ref="G18:G19"/>
    <mergeCell ref="H18:H19"/>
    <mergeCell ref="B16:B17"/>
    <mergeCell ref="C16:C17"/>
    <mergeCell ref="D16:D17"/>
    <mergeCell ref="E16:E17"/>
    <mergeCell ref="F16:F17"/>
    <mergeCell ref="G16:G17"/>
    <mergeCell ref="I18:I19"/>
    <mergeCell ref="J19:N19"/>
    <mergeCell ref="A3:C3"/>
    <mergeCell ref="A4:C4"/>
    <mergeCell ref="A5:C5"/>
    <mergeCell ref="A6:C6"/>
    <mergeCell ref="C10:C11"/>
    <mergeCell ref="D10:E10"/>
    <mergeCell ref="J10:N11"/>
    <mergeCell ref="A12:A51"/>
    <mergeCell ref="B12:B13"/>
    <mergeCell ref="C12:C13"/>
    <mergeCell ref="D12:D13"/>
    <mergeCell ref="E12:E13"/>
    <mergeCell ref="F12:F13"/>
    <mergeCell ref="G12:G13"/>
    <mergeCell ref="H12:H13"/>
    <mergeCell ref="I12:I13"/>
    <mergeCell ref="J12:N13"/>
    <mergeCell ref="B14:B15"/>
    <mergeCell ref="C14:C15"/>
    <mergeCell ref="D14:D15"/>
    <mergeCell ref="E14:E15"/>
    <mergeCell ref="F14:F15"/>
    <mergeCell ref="G14:G15"/>
    <mergeCell ref="H14:H15"/>
  </mergeCells>
  <phoneticPr fontId="2"/>
  <pageMargins left="0.78740157480314965" right="0.19685039370078741" top="0.31496062992125984" bottom="0.19685039370078741" header="0.23622047244094491" footer="0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showZeros="0" topLeftCell="A3" zoomScaleNormal="100" workbookViewId="0">
      <selection activeCell="A6" sqref="A6:I6"/>
    </sheetView>
  </sheetViews>
  <sheetFormatPr defaultColWidth="9" defaultRowHeight="13.5" x14ac:dyDescent="0.15"/>
  <cols>
    <col min="1" max="1" width="5.375" style="129" customWidth="1"/>
    <col min="2" max="2" width="3.125" style="129" customWidth="1"/>
    <col min="3" max="3" width="13.375" style="129" customWidth="1"/>
    <col min="4" max="9" width="7.875" style="129" customWidth="1"/>
    <col min="10" max="10" width="11.875" style="129" customWidth="1"/>
    <col min="11" max="11" width="5.625" style="129" customWidth="1"/>
    <col min="12" max="12" width="9.875" style="129" customWidth="1"/>
    <col min="13" max="14" width="6.5" style="129" customWidth="1"/>
    <col min="15" max="16384" width="9" style="129"/>
  </cols>
  <sheetData>
    <row r="1" spans="1:14" ht="24" x14ac:dyDescent="0.25">
      <c r="A1" s="75" t="s">
        <v>264</v>
      </c>
    </row>
    <row r="2" spans="1:14" ht="6" customHeight="1" x14ac:dyDescent="0.25">
      <c r="A2" s="75"/>
      <c r="I2" s="91"/>
    </row>
    <row r="3" spans="1:14" ht="21" customHeight="1" x14ac:dyDescent="0.2">
      <c r="A3" s="170" t="s">
        <v>47</v>
      </c>
      <c r="B3" s="171"/>
      <c r="C3" s="171"/>
      <c r="D3" s="113"/>
      <c r="E3" s="112" t="s">
        <v>51</v>
      </c>
      <c r="F3" s="112" t="s">
        <v>52</v>
      </c>
      <c r="G3" s="116">
        <v>0.8</v>
      </c>
      <c r="H3" s="112" t="s">
        <v>53</v>
      </c>
      <c r="I3" s="114" t="s">
        <v>54</v>
      </c>
      <c r="J3" s="113">
        <f>D3*G3</f>
        <v>0</v>
      </c>
      <c r="K3" s="115" t="s">
        <v>55</v>
      </c>
    </row>
    <row r="4" spans="1:14" ht="21" customHeight="1" x14ac:dyDescent="0.2">
      <c r="A4" s="170" t="s">
        <v>48</v>
      </c>
      <c r="B4" s="171"/>
      <c r="C4" s="171"/>
      <c r="D4" s="113"/>
      <c r="E4" s="112" t="s">
        <v>51</v>
      </c>
      <c r="F4" s="112" t="s">
        <v>52</v>
      </c>
      <c r="G4" s="116">
        <v>1</v>
      </c>
      <c r="H4" s="112" t="s">
        <v>53</v>
      </c>
      <c r="I4" s="114" t="s">
        <v>54</v>
      </c>
      <c r="J4" s="113">
        <f t="shared" ref="J4" si="0">D4*G4</f>
        <v>0</v>
      </c>
      <c r="K4" s="115" t="s">
        <v>55</v>
      </c>
    </row>
    <row r="5" spans="1:14" ht="21" customHeight="1" x14ac:dyDescent="0.2">
      <c r="A5" s="170" t="s">
        <v>49</v>
      </c>
      <c r="B5" s="171"/>
      <c r="C5" s="171"/>
      <c r="D5" s="113"/>
      <c r="E5" s="112" t="s">
        <v>51</v>
      </c>
      <c r="F5" s="112" t="s">
        <v>207</v>
      </c>
      <c r="G5" s="116"/>
      <c r="H5" s="112" t="s">
        <v>209</v>
      </c>
      <c r="I5" s="114" t="s">
        <v>54</v>
      </c>
      <c r="J5" s="113"/>
      <c r="K5" s="115" t="s">
        <v>55</v>
      </c>
    </row>
    <row r="6" spans="1:14" ht="21" customHeight="1" x14ac:dyDescent="0.2">
      <c r="A6" s="170" t="s">
        <v>50</v>
      </c>
      <c r="B6" s="171"/>
      <c r="C6" s="171"/>
      <c r="D6" s="140"/>
      <c r="E6" s="112"/>
      <c r="F6" s="141"/>
      <c r="G6" s="140"/>
      <c r="H6" s="140"/>
      <c r="I6" s="114" t="s">
        <v>54</v>
      </c>
      <c r="J6" s="113"/>
      <c r="K6" s="115" t="s">
        <v>55</v>
      </c>
    </row>
    <row r="7" spans="1:14" ht="6" customHeight="1" thickBot="1" x14ac:dyDescent="0.3">
      <c r="A7" s="75"/>
      <c r="B7" s="105"/>
      <c r="I7" s="91"/>
    </row>
    <row r="8" spans="1:14" ht="21.75" customHeight="1" thickBot="1" x14ac:dyDescent="0.25">
      <c r="B8" s="142"/>
      <c r="C8" s="133"/>
      <c r="D8" s="48"/>
      <c r="E8" s="167" t="s">
        <v>280</v>
      </c>
      <c r="F8" s="76">
        <f>SUM(J3:J6)</f>
        <v>0</v>
      </c>
      <c r="G8" s="105" t="s">
        <v>45</v>
      </c>
      <c r="H8" s="144"/>
      <c r="I8" s="142"/>
      <c r="J8" s="142"/>
      <c r="K8" s="142"/>
      <c r="L8" s="142"/>
      <c r="M8" s="142"/>
      <c r="N8" s="142"/>
    </row>
    <row r="9" spans="1:14" ht="6.75" customHeight="1" thickBot="1" x14ac:dyDescent="0.2">
      <c r="A9" s="142"/>
      <c r="B9" s="142"/>
      <c r="C9" s="142"/>
      <c r="D9" s="143"/>
      <c r="E9" s="142"/>
      <c r="F9" s="142"/>
      <c r="G9" s="142"/>
      <c r="H9" s="144"/>
      <c r="I9" s="142"/>
      <c r="J9" s="142"/>
      <c r="K9" s="142"/>
      <c r="L9" s="142"/>
      <c r="M9" s="142"/>
      <c r="N9" s="142"/>
    </row>
    <row r="10" spans="1:14" s="145" customFormat="1" ht="15" customHeight="1" x14ac:dyDescent="0.15">
      <c r="A10" s="77" t="s">
        <v>0</v>
      </c>
      <c r="B10" s="78" t="s">
        <v>1</v>
      </c>
      <c r="C10" s="302" t="s">
        <v>5</v>
      </c>
      <c r="D10" s="310" t="s">
        <v>19</v>
      </c>
      <c r="E10" s="311"/>
      <c r="F10" s="79">
        <f>F8</f>
        <v>0</v>
      </c>
      <c r="G10" s="79">
        <v>20</v>
      </c>
      <c r="H10" s="79">
        <v>30</v>
      </c>
      <c r="I10" s="80">
        <v>100</v>
      </c>
      <c r="J10" s="304" t="s">
        <v>2</v>
      </c>
      <c r="K10" s="305"/>
      <c r="L10" s="305"/>
      <c r="M10" s="305"/>
      <c r="N10" s="306"/>
    </row>
    <row r="11" spans="1:14" s="145" customFormat="1" ht="15" thickBot="1" x14ac:dyDescent="0.2">
      <c r="A11" s="81" t="s">
        <v>3</v>
      </c>
      <c r="B11" s="146" t="s">
        <v>4</v>
      </c>
      <c r="C11" s="303"/>
      <c r="D11" s="164" t="s">
        <v>18</v>
      </c>
      <c r="E11" s="82" t="s">
        <v>6</v>
      </c>
      <c r="F11" s="137" t="s">
        <v>252</v>
      </c>
      <c r="G11" s="83" t="s">
        <v>16</v>
      </c>
      <c r="H11" s="83" t="s">
        <v>177</v>
      </c>
      <c r="I11" s="84" t="s">
        <v>17</v>
      </c>
      <c r="J11" s="307"/>
      <c r="K11" s="308"/>
      <c r="L11" s="308"/>
      <c r="M11" s="308"/>
      <c r="N11" s="309"/>
    </row>
    <row r="12" spans="1:14" ht="12" customHeight="1" x14ac:dyDescent="0.15">
      <c r="A12" s="269" t="s">
        <v>155</v>
      </c>
      <c r="B12" s="292"/>
      <c r="C12" s="238" t="s">
        <v>62</v>
      </c>
      <c r="D12" s="240"/>
      <c r="E12" s="240">
        <v>50</v>
      </c>
      <c r="F12" s="272">
        <f>ROUND(IF(D12&gt;0,D12*$F$10,E12*$F$10),0)</f>
        <v>0</v>
      </c>
      <c r="G12" s="272">
        <f>ROUND(IF(D12&gt;0,D12*$G$10,E12*$G$10),0)</f>
        <v>1000</v>
      </c>
      <c r="H12" s="272">
        <f>ROUND(IF(D12&gt;0,D12*$H$10,E12*$H$10),0)</f>
        <v>1500</v>
      </c>
      <c r="I12" s="274">
        <f>ROUND(IF(D12&gt;0,D12*$I$10,E12*$I$10),0)</f>
        <v>5000</v>
      </c>
      <c r="J12" s="242" t="s">
        <v>169</v>
      </c>
      <c r="K12" s="243"/>
      <c r="L12" s="243"/>
      <c r="M12" s="243"/>
      <c r="N12" s="244"/>
    </row>
    <row r="13" spans="1:14" ht="12" customHeight="1" x14ac:dyDescent="0.15">
      <c r="A13" s="270"/>
      <c r="B13" s="276"/>
      <c r="C13" s="239"/>
      <c r="D13" s="241"/>
      <c r="E13" s="241"/>
      <c r="F13" s="273"/>
      <c r="G13" s="273"/>
      <c r="H13" s="273"/>
      <c r="I13" s="275"/>
      <c r="J13" s="245"/>
      <c r="K13" s="246"/>
      <c r="L13" s="246"/>
      <c r="M13" s="246"/>
      <c r="N13" s="247"/>
    </row>
    <row r="14" spans="1:14" ht="12" customHeight="1" x14ac:dyDescent="0.15">
      <c r="A14" s="270"/>
      <c r="B14" s="276"/>
      <c r="C14" s="248" t="s">
        <v>64</v>
      </c>
      <c r="D14" s="249"/>
      <c r="E14" s="249">
        <v>200</v>
      </c>
      <c r="F14" s="265">
        <f>ROUND(IF(D14&gt;0,D14*$F$10,E14*$F$10),0)</f>
        <v>0</v>
      </c>
      <c r="G14" s="265">
        <f>ROUND(IF(D14&gt;0,D14*$G$10,E14*$G$10),0)</f>
        <v>4000</v>
      </c>
      <c r="H14" s="265">
        <f t="shared" ref="H14" si="1">ROUND(IF(D14&gt;0,D14*$H$10,E14*$H$10),0)</f>
        <v>6000</v>
      </c>
      <c r="I14" s="267">
        <f t="shared" ref="I14" si="2">ROUND(IF(D14&gt;0,D14*$I$10,E14*$I$10),0)</f>
        <v>20000</v>
      </c>
      <c r="J14" s="250"/>
      <c r="K14" s="251"/>
      <c r="L14" s="251"/>
      <c r="M14" s="251"/>
      <c r="N14" s="252"/>
    </row>
    <row r="15" spans="1:14" ht="12" customHeight="1" x14ac:dyDescent="0.15">
      <c r="A15" s="270"/>
      <c r="B15" s="276"/>
      <c r="C15" s="239"/>
      <c r="D15" s="241"/>
      <c r="E15" s="241"/>
      <c r="F15" s="273"/>
      <c r="G15" s="273"/>
      <c r="H15" s="273"/>
      <c r="I15" s="277"/>
      <c r="J15" s="250" t="s">
        <v>225</v>
      </c>
      <c r="K15" s="251"/>
      <c r="L15" s="251"/>
      <c r="M15" s="251"/>
      <c r="N15" s="252"/>
    </row>
    <row r="16" spans="1:14" ht="12" customHeight="1" x14ac:dyDescent="0.15">
      <c r="A16" s="270"/>
      <c r="B16" s="276" t="s">
        <v>8</v>
      </c>
      <c r="C16" s="248" t="s">
        <v>57</v>
      </c>
      <c r="D16" s="249">
        <v>10.3</v>
      </c>
      <c r="E16" s="249">
        <v>10</v>
      </c>
      <c r="F16" s="265">
        <f>ROUND(IF(D16&gt;0,D16*$F$10,E16*$F$10),0)</f>
        <v>0</v>
      </c>
      <c r="G16" s="265">
        <f t="shared" ref="G16" si="3">ROUND(IF(D16&gt;0,D16*$G$10,E16*$G$10),0)</f>
        <v>206</v>
      </c>
      <c r="H16" s="265">
        <f t="shared" ref="H16" si="4">ROUND(IF(D16&gt;0,D16*$H$10,E16*$H$10),0)</f>
        <v>309</v>
      </c>
      <c r="I16" s="267">
        <f t="shared" ref="I16" si="5">ROUND(IF(D16&gt;0,D16*$I$10,E16*$I$10),0)</f>
        <v>1030</v>
      </c>
      <c r="J16" s="85" t="s">
        <v>226</v>
      </c>
      <c r="K16" s="86"/>
      <c r="L16" s="86"/>
      <c r="M16" s="86"/>
      <c r="N16" s="87"/>
    </row>
    <row r="17" spans="1:17" ht="12" customHeight="1" x14ac:dyDescent="0.15">
      <c r="A17" s="270"/>
      <c r="B17" s="276"/>
      <c r="C17" s="239"/>
      <c r="D17" s="241"/>
      <c r="E17" s="241"/>
      <c r="F17" s="273"/>
      <c r="G17" s="273"/>
      <c r="H17" s="273"/>
      <c r="I17" s="277"/>
      <c r="J17" s="250" t="s">
        <v>157</v>
      </c>
      <c r="K17" s="251"/>
      <c r="L17" s="251"/>
      <c r="M17" s="251"/>
      <c r="N17" s="252"/>
    </row>
    <row r="18" spans="1:17" ht="12" customHeight="1" x14ac:dyDescent="0.15">
      <c r="A18" s="270"/>
      <c r="B18" s="276" t="s">
        <v>8</v>
      </c>
      <c r="C18" s="248" t="s">
        <v>56</v>
      </c>
      <c r="D18" s="249">
        <v>16</v>
      </c>
      <c r="E18" s="249">
        <v>15</v>
      </c>
      <c r="F18" s="265">
        <f>ROUND(IF(D18&gt;0,D18*$F$10,E18*$F$10),0)</f>
        <v>0</v>
      </c>
      <c r="G18" s="265">
        <f t="shared" ref="G18" si="6">ROUND(IF(D18&gt;0,D18*$G$10,E18*$G$10),0)</f>
        <v>320</v>
      </c>
      <c r="H18" s="265">
        <f t="shared" ref="H18" si="7">ROUND(IF(D18&gt;0,D18*$H$10,E18*$H$10),0)</f>
        <v>480</v>
      </c>
      <c r="I18" s="267">
        <f t="shared" ref="I18" si="8">ROUND(IF(D18&gt;0,D18*$I$10,E18*$I$10),0)</f>
        <v>1600</v>
      </c>
      <c r="J18" s="250" t="s">
        <v>158</v>
      </c>
      <c r="K18" s="251"/>
      <c r="L18" s="251"/>
      <c r="M18" s="251"/>
      <c r="N18" s="252"/>
    </row>
    <row r="19" spans="1:17" ht="12" customHeight="1" x14ac:dyDescent="0.15">
      <c r="A19" s="270"/>
      <c r="B19" s="276"/>
      <c r="C19" s="239"/>
      <c r="D19" s="241"/>
      <c r="E19" s="241"/>
      <c r="F19" s="273"/>
      <c r="G19" s="273"/>
      <c r="H19" s="273"/>
      <c r="I19" s="277"/>
      <c r="J19" s="250" t="s">
        <v>159</v>
      </c>
      <c r="K19" s="251"/>
      <c r="L19" s="251"/>
      <c r="M19" s="251"/>
      <c r="N19" s="252"/>
    </row>
    <row r="20" spans="1:17" ht="12" customHeight="1" x14ac:dyDescent="0.15">
      <c r="A20" s="270"/>
      <c r="B20" s="276" t="s">
        <v>129</v>
      </c>
      <c r="C20" s="248" t="s">
        <v>156</v>
      </c>
      <c r="D20" s="249"/>
      <c r="E20" s="249">
        <v>20</v>
      </c>
      <c r="F20" s="265">
        <f>ROUND(IF(D20&gt;0,D20*$F$10,E20*$F$10),0)</f>
        <v>0</v>
      </c>
      <c r="G20" s="265">
        <f t="shared" ref="G20:G22" si="9">ROUND(IF(D20&gt;0,D20*$G$10,E20*$G$10),0)</f>
        <v>400</v>
      </c>
      <c r="H20" s="265">
        <f t="shared" ref="H20:H22" si="10">ROUND(IF(D20&gt;0,D20*$H$10,E20*$H$10),0)</f>
        <v>600</v>
      </c>
      <c r="I20" s="267">
        <f t="shared" ref="I20:I22" si="11">ROUND(IF(D20&gt;0,D20*$I$10,E20*$I$10),0)</f>
        <v>2000</v>
      </c>
      <c r="J20" s="250" t="s">
        <v>160</v>
      </c>
      <c r="K20" s="251"/>
      <c r="L20" s="251"/>
      <c r="M20" s="251"/>
      <c r="N20" s="252"/>
    </row>
    <row r="21" spans="1:17" ht="12" customHeight="1" x14ac:dyDescent="0.15">
      <c r="A21" s="270"/>
      <c r="B21" s="276"/>
      <c r="C21" s="239"/>
      <c r="D21" s="241"/>
      <c r="E21" s="241"/>
      <c r="F21" s="273"/>
      <c r="G21" s="273"/>
      <c r="H21" s="273"/>
      <c r="I21" s="277"/>
      <c r="J21" s="250" t="s">
        <v>227</v>
      </c>
      <c r="K21" s="251"/>
      <c r="L21" s="251"/>
      <c r="M21" s="251"/>
      <c r="N21" s="252"/>
    </row>
    <row r="22" spans="1:17" ht="12" customHeight="1" x14ac:dyDescent="0.15">
      <c r="A22" s="270"/>
      <c r="B22" s="276" t="s">
        <v>8</v>
      </c>
      <c r="C22" s="248" t="s">
        <v>60</v>
      </c>
      <c r="D22" s="249"/>
      <c r="E22" s="249">
        <v>10</v>
      </c>
      <c r="F22" s="265">
        <f>ROUND(IF(D22&gt;0,D22*$F$10,E22*$F$10),0)</f>
        <v>0</v>
      </c>
      <c r="G22" s="265">
        <f t="shared" si="9"/>
        <v>200</v>
      </c>
      <c r="H22" s="265">
        <f t="shared" si="10"/>
        <v>300</v>
      </c>
      <c r="I22" s="267">
        <f t="shared" si="11"/>
        <v>1000</v>
      </c>
      <c r="J22" s="124" t="s">
        <v>228</v>
      </c>
      <c r="K22" s="125"/>
      <c r="L22" s="125"/>
      <c r="M22" s="125"/>
      <c r="N22" s="126"/>
    </row>
    <row r="23" spans="1:17" ht="12" customHeight="1" x14ac:dyDescent="0.15">
      <c r="A23" s="270"/>
      <c r="B23" s="276"/>
      <c r="C23" s="239"/>
      <c r="D23" s="241"/>
      <c r="E23" s="241"/>
      <c r="F23" s="273"/>
      <c r="G23" s="273"/>
      <c r="H23" s="273"/>
      <c r="I23" s="277"/>
      <c r="J23" s="255" t="s">
        <v>61</v>
      </c>
      <c r="K23" s="256"/>
      <c r="L23" s="256"/>
      <c r="M23" s="256"/>
      <c r="N23" s="257"/>
    </row>
    <row r="24" spans="1:17" ht="12" customHeight="1" x14ac:dyDescent="0.15">
      <c r="A24" s="270"/>
      <c r="B24" s="276"/>
      <c r="C24" s="248" t="s">
        <v>59</v>
      </c>
      <c r="D24" s="249"/>
      <c r="E24" s="249">
        <v>1</v>
      </c>
      <c r="F24" s="265">
        <f>ROUND(IF(D24&gt;0,D24*$F$10,E24*$F$10),0)</f>
        <v>0</v>
      </c>
      <c r="G24" s="265">
        <f t="shared" ref="G24" si="12">ROUND(IF(D24&gt;0,D24*$G$10,E24*$G$10),0)</f>
        <v>20</v>
      </c>
      <c r="H24" s="265">
        <f t="shared" ref="H24" si="13">ROUND(IF(D24&gt;0,D24*$H$10,E24*$H$10),0)</f>
        <v>30</v>
      </c>
      <c r="I24" s="267">
        <f t="shared" ref="I24" si="14">ROUND(IF(D24&gt;0,D24*$I$10,E24*$I$10),0)</f>
        <v>100</v>
      </c>
      <c r="J24" s="255"/>
      <c r="K24" s="256"/>
      <c r="L24" s="256"/>
      <c r="M24" s="256"/>
      <c r="N24" s="257"/>
    </row>
    <row r="25" spans="1:17" ht="12" customHeight="1" x14ac:dyDescent="0.15">
      <c r="A25" s="270"/>
      <c r="B25" s="276"/>
      <c r="C25" s="239"/>
      <c r="D25" s="241"/>
      <c r="E25" s="241"/>
      <c r="F25" s="273"/>
      <c r="G25" s="273"/>
      <c r="H25" s="273"/>
      <c r="I25" s="277"/>
      <c r="J25" s="255" t="s">
        <v>10</v>
      </c>
      <c r="K25" s="256"/>
      <c r="L25" s="256"/>
      <c r="M25" s="256"/>
      <c r="N25" s="257"/>
    </row>
    <row r="26" spans="1:17" ht="12" customHeight="1" x14ac:dyDescent="0.15">
      <c r="A26" s="270"/>
      <c r="B26" s="276"/>
      <c r="C26" s="248" t="s">
        <v>66</v>
      </c>
      <c r="D26" s="249"/>
      <c r="E26" s="249">
        <v>0.1</v>
      </c>
      <c r="F26" s="265">
        <f>ROUND(IF(D26&gt;0,D26*$F$10,E26*$F$10),0)</f>
        <v>0</v>
      </c>
      <c r="G26" s="265">
        <f t="shared" ref="G26" si="15">ROUND(IF(D26&gt;0,D26*$G$10,E26*$G$10),0)</f>
        <v>2</v>
      </c>
      <c r="H26" s="265">
        <f t="shared" ref="H26" si="16">ROUND(IF(D26&gt;0,D26*$H$10,E26*$H$10),0)</f>
        <v>3</v>
      </c>
      <c r="I26" s="267">
        <f t="shared" ref="I26" si="17">ROUND(IF(D26&gt;0,D26*$I$10,E26*$I$10),0)</f>
        <v>10</v>
      </c>
      <c r="J26" s="255"/>
      <c r="K26" s="256"/>
      <c r="L26" s="256"/>
      <c r="M26" s="256"/>
      <c r="N26" s="257"/>
    </row>
    <row r="27" spans="1:17" ht="12" customHeight="1" x14ac:dyDescent="0.15">
      <c r="A27" s="270"/>
      <c r="B27" s="276"/>
      <c r="C27" s="239"/>
      <c r="D27" s="241"/>
      <c r="E27" s="241"/>
      <c r="F27" s="273"/>
      <c r="G27" s="273"/>
      <c r="H27" s="273"/>
      <c r="I27" s="277"/>
      <c r="J27" s="85" t="s">
        <v>170</v>
      </c>
      <c r="K27" s="125"/>
      <c r="L27" s="125"/>
      <c r="M27" s="125"/>
      <c r="N27" s="126"/>
    </row>
    <row r="28" spans="1:17" ht="12" customHeight="1" x14ac:dyDescent="0.15">
      <c r="A28" s="270"/>
      <c r="B28" s="276"/>
      <c r="C28" s="248" t="s">
        <v>68</v>
      </c>
      <c r="D28" s="249"/>
      <c r="E28" s="249">
        <v>1</v>
      </c>
      <c r="F28" s="265">
        <f>ROUND(IF(D28&gt;0,D28*$F$10,E28*$F$10),0)</f>
        <v>0</v>
      </c>
      <c r="G28" s="265">
        <f t="shared" ref="G28" si="18">ROUND(IF(D28&gt;0,D28*$G$10,E28*$G$10),0)</f>
        <v>20</v>
      </c>
      <c r="H28" s="265">
        <f t="shared" ref="H28" si="19">ROUND(IF(D28&gt;0,D28*$H$10,E28*$H$10),0)</f>
        <v>30</v>
      </c>
      <c r="I28" s="267">
        <f t="shared" ref="I28" si="20">ROUND(IF(D28&gt;0,D28*$I$10,E28*$I$10),0)</f>
        <v>100</v>
      </c>
      <c r="J28" s="124" t="s">
        <v>229</v>
      </c>
      <c r="K28" s="86"/>
      <c r="L28" s="86"/>
      <c r="M28" s="86"/>
      <c r="N28" s="87"/>
    </row>
    <row r="29" spans="1:17" ht="12" customHeight="1" x14ac:dyDescent="0.15">
      <c r="A29" s="270"/>
      <c r="B29" s="276"/>
      <c r="C29" s="239"/>
      <c r="D29" s="241"/>
      <c r="E29" s="241"/>
      <c r="F29" s="273"/>
      <c r="G29" s="273"/>
      <c r="H29" s="273"/>
      <c r="I29" s="277"/>
      <c r="J29" s="124"/>
      <c r="K29" s="86"/>
      <c r="L29" s="86"/>
      <c r="M29" s="86"/>
      <c r="N29" s="87"/>
    </row>
    <row r="30" spans="1:17" ht="12" customHeight="1" x14ac:dyDescent="0.15">
      <c r="A30" s="270"/>
      <c r="B30" s="276"/>
      <c r="C30" s="248" t="s">
        <v>58</v>
      </c>
      <c r="D30" s="249"/>
      <c r="E30" s="249">
        <v>10</v>
      </c>
      <c r="F30" s="265">
        <f>ROUND(IF(D30&gt;0,D30*$F$10,E30*$F$10),0)</f>
        <v>0</v>
      </c>
      <c r="G30" s="265">
        <f t="shared" ref="G30" si="21">ROUND(IF(D30&gt;0,D30*$G$10,E30*$G$10),0)</f>
        <v>200</v>
      </c>
      <c r="H30" s="265">
        <f t="shared" ref="H30" si="22">ROUND(IF(D30&gt;0,D30*$H$10,E30*$H$10),0)</f>
        <v>300</v>
      </c>
      <c r="I30" s="267">
        <f t="shared" ref="I30" si="23">ROUND(IF(D30&gt;0,D30*$I$10,E30*$I$10),0)</f>
        <v>1000</v>
      </c>
      <c r="J30" s="85" t="s">
        <v>44</v>
      </c>
      <c r="K30" s="86"/>
      <c r="L30" s="86"/>
      <c r="M30" s="86"/>
      <c r="N30" s="87"/>
    </row>
    <row r="31" spans="1:17" ht="12" customHeight="1" x14ac:dyDescent="0.15">
      <c r="A31" s="270"/>
      <c r="B31" s="276"/>
      <c r="C31" s="239"/>
      <c r="D31" s="241"/>
      <c r="E31" s="241"/>
      <c r="F31" s="273"/>
      <c r="G31" s="273"/>
      <c r="H31" s="273"/>
      <c r="I31" s="277"/>
      <c r="J31" s="85" t="s">
        <v>46</v>
      </c>
      <c r="K31" s="86"/>
      <c r="L31" s="86"/>
      <c r="M31" s="86"/>
      <c r="N31" s="87"/>
      <c r="Q31"/>
    </row>
    <row r="32" spans="1:17" ht="12" customHeight="1" x14ac:dyDescent="0.15">
      <c r="A32" s="270"/>
      <c r="B32" s="276"/>
      <c r="C32" s="248" t="s">
        <v>63</v>
      </c>
      <c r="D32" s="249"/>
      <c r="E32" s="249">
        <v>5</v>
      </c>
      <c r="F32" s="265">
        <f>ROUND(IF(D32&gt;0,D32*$F$10,E32*$F$10),0)</f>
        <v>0</v>
      </c>
      <c r="G32" s="265">
        <f t="shared" ref="G32" si="24">ROUND(IF(D32&gt;0,D32*$G$10,E32*$G$10),0)</f>
        <v>100</v>
      </c>
      <c r="H32" s="265">
        <f t="shared" ref="H32" si="25">ROUND(IF(D32&gt;0,D32*$H$10,E32*$H$10),0)</f>
        <v>150</v>
      </c>
      <c r="I32" s="267">
        <f t="shared" ref="I32" si="26">ROUND(IF(D32&gt;0,D32*$I$10,E32*$I$10),0)</f>
        <v>500</v>
      </c>
      <c r="J32" s="85"/>
      <c r="K32" s="86"/>
      <c r="L32" s="86"/>
      <c r="M32" s="86"/>
      <c r="N32" s="87"/>
    </row>
    <row r="33" spans="1:16" ht="12" customHeight="1" x14ac:dyDescent="0.15">
      <c r="A33" s="270"/>
      <c r="B33" s="276"/>
      <c r="C33" s="239"/>
      <c r="D33" s="241"/>
      <c r="E33" s="241"/>
      <c r="F33" s="273"/>
      <c r="G33" s="273"/>
      <c r="H33" s="273"/>
      <c r="I33" s="277"/>
      <c r="J33" s="85"/>
      <c r="K33" s="86"/>
      <c r="L33" s="86"/>
      <c r="M33" s="86"/>
      <c r="N33" s="87"/>
      <c r="P33"/>
    </row>
    <row r="34" spans="1:16" ht="12" customHeight="1" x14ac:dyDescent="0.15">
      <c r="A34" s="270"/>
      <c r="B34" s="276"/>
      <c r="C34" s="248" t="s">
        <v>65</v>
      </c>
      <c r="D34" s="249"/>
      <c r="E34" s="249">
        <v>20</v>
      </c>
      <c r="F34" s="265">
        <f>ROUND(IF(D34&gt;0,D34*$F$10,E34*$F$10),0)</f>
        <v>0</v>
      </c>
      <c r="G34" s="265">
        <f t="shared" ref="G34" si="27">ROUND(IF(D34&gt;0,D34*$G$10,E34*$G$10),0)</f>
        <v>400</v>
      </c>
      <c r="H34" s="265">
        <f t="shared" ref="H34" si="28">ROUND(IF(D34&gt;0,D34*$H$10,E34*$H$10),0)</f>
        <v>600</v>
      </c>
      <c r="I34" s="267">
        <f t="shared" ref="I34" si="29">ROUND(IF(D34&gt;0,D34*$I$10,E34*$I$10),0)</f>
        <v>2000</v>
      </c>
      <c r="J34" s="85"/>
      <c r="K34" s="86"/>
      <c r="L34" s="86"/>
      <c r="M34" s="86"/>
      <c r="N34" s="87"/>
    </row>
    <row r="35" spans="1:16" ht="12" customHeight="1" x14ac:dyDescent="0.15">
      <c r="A35" s="270"/>
      <c r="B35" s="276"/>
      <c r="C35" s="239"/>
      <c r="D35" s="241"/>
      <c r="E35" s="241"/>
      <c r="F35" s="273"/>
      <c r="G35" s="273"/>
      <c r="H35" s="273"/>
      <c r="I35" s="277"/>
      <c r="J35" s="85"/>
      <c r="K35" s="86"/>
      <c r="L35" s="86"/>
      <c r="M35" s="86"/>
      <c r="N35" s="87"/>
    </row>
    <row r="36" spans="1:16" ht="12" customHeight="1" x14ac:dyDescent="0.15">
      <c r="A36" s="270"/>
      <c r="B36" s="276"/>
      <c r="C36" s="248"/>
      <c r="D36" s="249"/>
      <c r="E36" s="249"/>
      <c r="F36" s="265">
        <f>ROUND(IF(D36&gt;0,D36*$F$10,E36*$F$10),0)</f>
        <v>0</v>
      </c>
      <c r="G36" s="265">
        <f t="shared" ref="G36" si="30">ROUND(IF(D36&gt;0,D36*$G$10,E36*$G$10),0)</f>
        <v>0</v>
      </c>
      <c r="H36" s="265">
        <f t="shared" ref="H36" si="31">ROUND(IF(D36&gt;0,D36*$H$10,E36*$H$10),0)</f>
        <v>0</v>
      </c>
      <c r="I36" s="267">
        <f t="shared" ref="I36" si="32">ROUND(IF(D36&gt;0,D36*$I$10,E36*$I$10),0)</f>
        <v>0</v>
      </c>
      <c r="J36" s="127"/>
      <c r="K36" s="86"/>
      <c r="L36" s="86"/>
      <c r="M36" s="86"/>
      <c r="N36" s="87"/>
    </row>
    <row r="37" spans="1:16" ht="12" customHeight="1" x14ac:dyDescent="0.15">
      <c r="A37" s="270"/>
      <c r="B37" s="276"/>
      <c r="C37" s="239"/>
      <c r="D37" s="241"/>
      <c r="E37" s="241"/>
      <c r="F37" s="273"/>
      <c r="G37" s="273"/>
      <c r="H37" s="273"/>
      <c r="I37" s="277"/>
      <c r="J37" s="127"/>
      <c r="K37" s="86"/>
      <c r="L37" s="86"/>
      <c r="M37" s="86"/>
      <c r="N37" s="87"/>
    </row>
    <row r="38" spans="1:16" ht="12" customHeight="1" x14ac:dyDescent="0.15">
      <c r="A38" s="270"/>
      <c r="B38" s="276"/>
      <c r="C38" s="248" t="s">
        <v>67</v>
      </c>
      <c r="D38" s="249"/>
      <c r="E38" s="249">
        <v>125</v>
      </c>
      <c r="F38" s="265">
        <f>ROUND(IF(D38&gt;0,D38*$F$10,E38*$F$10),0)</f>
        <v>0</v>
      </c>
      <c r="G38" s="265">
        <f t="shared" ref="G38" si="33">ROUND(IF(D38&gt;0,D38*$G$10,E38*$G$10),0)</f>
        <v>2500</v>
      </c>
      <c r="H38" s="265">
        <f t="shared" ref="H38" si="34">ROUND(IF(D38&gt;0,D38*$H$10,E38*$H$10),0)</f>
        <v>3750</v>
      </c>
      <c r="I38" s="267">
        <f t="shared" ref="I38" si="35">ROUND(IF(D38&gt;0,D38*$I$10,E38*$I$10),0)</f>
        <v>12500</v>
      </c>
      <c r="J38" s="85"/>
      <c r="K38" s="86"/>
      <c r="L38" s="86"/>
      <c r="M38" s="86"/>
      <c r="N38" s="87"/>
    </row>
    <row r="39" spans="1:16" ht="12" customHeight="1" thickBot="1" x14ac:dyDescent="0.2">
      <c r="A39" s="270"/>
      <c r="B39" s="276"/>
      <c r="C39" s="261"/>
      <c r="D39" s="262"/>
      <c r="E39" s="262"/>
      <c r="F39" s="273"/>
      <c r="G39" s="273"/>
      <c r="H39" s="273"/>
      <c r="I39" s="277"/>
      <c r="J39" s="85"/>
      <c r="K39" s="86"/>
      <c r="L39" s="86"/>
      <c r="M39" s="86"/>
      <c r="N39" s="87"/>
    </row>
    <row r="40" spans="1:16" ht="12" customHeight="1" x14ac:dyDescent="0.15">
      <c r="A40" s="270"/>
      <c r="B40" s="291"/>
      <c r="C40" s="248"/>
      <c r="D40" s="249"/>
      <c r="E40" s="249"/>
      <c r="F40" s="265">
        <f>ROUND(IF(D40&gt;0,D40*$F$10,E40*$F$10),0)</f>
        <v>0</v>
      </c>
      <c r="G40" s="265">
        <f t="shared" ref="G40" si="36">ROUND(IF(D40&gt;0,D40*$G$10,E40*$G$10),0)</f>
        <v>0</v>
      </c>
      <c r="H40" s="265">
        <f t="shared" ref="H40" si="37">ROUND(IF(D40&gt;0,D40*$H$10,E40*$H$10),0)</f>
        <v>0</v>
      </c>
      <c r="I40" s="267">
        <f t="shared" ref="I40" si="38">ROUND(IF(D40&gt;0,D40*$I$10,E40*$I$10),0)</f>
        <v>0</v>
      </c>
      <c r="J40" s="293" t="s">
        <v>118</v>
      </c>
      <c r="K40" s="294"/>
      <c r="L40" s="294"/>
      <c r="M40" s="294"/>
      <c r="N40" s="295"/>
    </row>
    <row r="41" spans="1:16" ht="12" customHeight="1" x14ac:dyDescent="0.15">
      <c r="A41" s="270"/>
      <c r="B41" s="276"/>
      <c r="C41" s="239"/>
      <c r="D41" s="241"/>
      <c r="E41" s="241"/>
      <c r="F41" s="273"/>
      <c r="G41" s="273"/>
      <c r="H41" s="273"/>
      <c r="I41" s="277"/>
      <c r="J41" s="296"/>
      <c r="K41" s="297"/>
      <c r="L41" s="297"/>
      <c r="M41" s="297"/>
      <c r="N41" s="298"/>
    </row>
    <row r="42" spans="1:16" ht="12" customHeight="1" x14ac:dyDescent="0.15">
      <c r="A42" s="270"/>
      <c r="B42" s="276"/>
      <c r="C42" s="248"/>
      <c r="D42" s="249"/>
      <c r="E42" s="249"/>
      <c r="F42" s="265">
        <f>ROUND(IF(D42&gt;0,D42*$F$10,E42*$F$10),0)</f>
        <v>0</v>
      </c>
      <c r="G42" s="265">
        <f t="shared" ref="G42" si="39">ROUND(IF(D42&gt;0,D42*$G$10,E42*$G$10),0)</f>
        <v>0</v>
      </c>
      <c r="H42" s="265">
        <f t="shared" ref="H42" si="40">ROUND(IF(D42&gt;0,D42*$H$10,E42*$H$10),0)</f>
        <v>0</v>
      </c>
      <c r="I42" s="267">
        <f t="shared" ref="I42" si="41">ROUND(IF(D42&gt;0,D42*$I$10,E42*$I$10),0)</f>
        <v>0</v>
      </c>
      <c r="J42" s="296"/>
      <c r="K42" s="297"/>
      <c r="L42" s="297"/>
      <c r="M42" s="297"/>
      <c r="N42" s="298"/>
    </row>
    <row r="43" spans="1:16" ht="12" customHeight="1" x14ac:dyDescent="0.15">
      <c r="A43" s="270"/>
      <c r="B43" s="276"/>
      <c r="C43" s="239"/>
      <c r="D43" s="241"/>
      <c r="E43" s="241"/>
      <c r="F43" s="273"/>
      <c r="G43" s="273"/>
      <c r="H43" s="273"/>
      <c r="I43" s="277"/>
      <c r="J43" s="296"/>
      <c r="K43" s="297"/>
      <c r="L43" s="297"/>
      <c r="M43" s="297"/>
      <c r="N43" s="298"/>
    </row>
    <row r="44" spans="1:16" ht="12" customHeight="1" x14ac:dyDescent="0.15">
      <c r="A44" s="270"/>
      <c r="B44" s="276"/>
      <c r="C44" s="248"/>
      <c r="D44" s="249"/>
      <c r="E44" s="249"/>
      <c r="F44" s="265">
        <f>ROUND(IF(D44&gt;0,D44*$F$10,E44*$F$10),0)</f>
        <v>0</v>
      </c>
      <c r="G44" s="265">
        <f t="shared" ref="G44" si="42">ROUND(IF(D44&gt;0,D44*$G$10,E44*$G$10),0)</f>
        <v>0</v>
      </c>
      <c r="H44" s="265">
        <f t="shared" ref="H44" si="43">ROUND(IF(D44&gt;0,D44*$H$10,E44*$H$10),0)</f>
        <v>0</v>
      </c>
      <c r="I44" s="267">
        <f t="shared" ref="I44" si="44">ROUND(IF(D44&gt;0,D44*$I$10,E44*$I$10),0)</f>
        <v>0</v>
      </c>
      <c r="J44" s="296"/>
      <c r="K44" s="297"/>
      <c r="L44" s="297"/>
      <c r="M44" s="297"/>
      <c r="N44" s="298"/>
    </row>
    <row r="45" spans="1:16" ht="12" customHeight="1" x14ac:dyDescent="0.15">
      <c r="A45" s="270"/>
      <c r="B45" s="276"/>
      <c r="C45" s="239"/>
      <c r="D45" s="241"/>
      <c r="E45" s="241"/>
      <c r="F45" s="273"/>
      <c r="G45" s="273"/>
      <c r="H45" s="273"/>
      <c r="I45" s="277"/>
      <c r="J45" s="296"/>
      <c r="K45" s="297"/>
      <c r="L45" s="297"/>
      <c r="M45" s="297"/>
      <c r="N45" s="298"/>
    </row>
    <row r="46" spans="1:16" ht="12" customHeight="1" x14ac:dyDescent="0.15">
      <c r="A46" s="270"/>
      <c r="B46" s="276"/>
      <c r="C46" s="248"/>
      <c r="D46" s="249"/>
      <c r="E46" s="249"/>
      <c r="F46" s="265">
        <f>ROUND(IF(D46&gt;0,D46*$F$10,E46*$F$10),0)</f>
        <v>0</v>
      </c>
      <c r="G46" s="265">
        <f t="shared" ref="G46" si="45">ROUND(IF(D46&gt;0,D46*$G$10,E46*$G$10),0)</f>
        <v>0</v>
      </c>
      <c r="H46" s="265">
        <f t="shared" ref="H46" si="46">ROUND(IF(D46&gt;0,D46*$H$10,E46*$H$10),0)</f>
        <v>0</v>
      </c>
      <c r="I46" s="267">
        <f t="shared" ref="I46" si="47">ROUND(IF(D46&gt;0,D46*$I$10,E46*$I$10),0)</f>
        <v>0</v>
      </c>
      <c r="J46" s="296"/>
      <c r="K46" s="297"/>
      <c r="L46" s="297"/>
      <c r="M46" s="297"/>
      <c r="N46" s="298"/>
    </row>
    <row r="47" spans="1:16" ht="12" customHeight="1" x14ac:dyDescent="0.15">
      <c r="A47" s="270"/>
      <c r="B47" s="276"/>
      <c r="C47" s="239"/>
      <c r="D47" s="241"/>
      <c r="E47" s="241"/>
      <c r="F47" s="273"/>
      <c r="G47" s="273"/>
      <c r="H47" s="273"/>
      <c r="I47" s="277"/>
      <c r="J47" s="296"/>
      <c r="K47" s="297"/>
      <c r="L47" s="297"/>
      <c r="M47" s="297"/>
      <c r="N47" s="298"/>
    </row>
    <row r="48" spans="1:16" ht="12" customHeight="1" x14ac:dyDescent="0.15">
      <c r="A48" s="270"/>
      <c r="B48" s="276"/>
      <c r="C48" s="248"/>
      <c r="D48" s="249"/>
      <c r="E48" s="249"/>
      <c r="F48" s="265">
        <f>ROUND(IF(D48&gt;0,D48*$F$10,E48*$F$10),0)</f>
        <v>0</v>
      </c>
      <c r="G48" s="265">
        <f t="shared" ref="G48" si="48">ROUND(IF(D48&gt;0,D48*$G$10,E48*$G$10),0)</f>
        <v>0</v>
      </c>
      <c r="H48" s="265">
        <f t="shared" ref="H48" si="49">ROUND(IF(D48&gt;0,D48*$H$10,E48*$H$10),0)</f>
        <v>0</v>
      </c>
      <c r="I48" s="267">
        <f t="shared" ref="I48" si="50">ROUND(IF(D48&gt;0,D48*$I$10,E48*$I$10),0)</f>
        <v>0</v>
      </c>
      <c r="J48" s="296"/>
      <c r="K48" s="297"/>
      <c r="L48" s="297"/>
      <c r="M48" s="297"/>
      <c r="N48" s="298"/>
    </row>
    <row r="49" spans="1:14" ht="12" customHeight="1" x14ac:dyDescent="0.15">
      <c r="A49" s="270"/>
      <c r="B49" s="276"/>
      <c r="C49" s="239"/>
      <c r="D49" s="241"/>
      <c r="E49" s="241"/>
      <c r="F49" s="273"/>
      <c r="G49" s="273"/>
      <c r="H49" s="273"/>
      <c r="I49" s="277"/>
      <c r="J49" s="296"/>
      <c r="K49" s="297"/>
      <c r="L49" s="297"/>
      <c r="M49" s="297"/>
      <c r="N49" s="298"/>
    </row>
    <row r="50" spans="1:14" ht="12" customHeight="1" x14ac:dyDescent="0.15">
      <c r="A50" s="270"/>
      <c r="B50" s="276"/>
      <c r="C50" s="248"/>
      <c r="D50" s="249"/>
      <c r="E50" s="249"/>
      <c r="F50" s="265">
        <f>ROUND(IF(D50&gt;0,D50*$F$10,E50*$F$10),0)</f>
        <v>0</v>
      </c>
      <c r="G50" s="265">
        <f t="shared" ref="G50" si="51">ROUND(IF(D50&gt;0,D50*$G$10,E50*$G$10),0)</f>
        <v>0</v>
      </c>
      <c r="H50" s="265">
        <f t="shared" ref="H50" si="52">ROUND(IF(D50&gt;0,D50*$H$10,E50*$H$10),0)</f>
        <v>0</v>
      </c>
      <c r="I50" s="267">
        <f t="shared" ref="I50" si="53">ROUND(IF(D50&gt;0,D50*$I$10,E50*$I$10),0)</f>
        <v>0</v>
      </c>
      <c r="J50" s="296"/>
      <c r="K50" s="297"/>
      <c r="L50" s="297"/>
      <c r="M50" s="297"/>
      <c r="N50" s="298"/>
    </row>
    <row r="51" spans="1:14" ht="12" customHeight="1" thickBot="1" x14ac:dyDescent="0.2">
      <c r="A51" s="271"/>
      <c r="B51" s="278"/>
      <c r="C51" s="279"/>
      <c r="D51" s="280"/>
      <c r="E51" s="280"/>
      <c r="F51" s="266"/>
      <c r="G51" s="266"/>
      <c r="H51" s="266"/>
      <c r="I51" s="268"/>
      <c r="J51" s="299"/>
      <c r="K51" s="300"/>
      <c r="L51" s="300"/>
      <c r="M51" s="300"/>
      <c r="N51" s="301"/>
    </row>
    <row r="52" spans="1:14" ht="12.75" customHeight="1" thickBot="1" x14ac:dyDescent="0.2"/>
    <row r="53" spans="1:14" s="91" customFormat="1" ht="7.5" customHeight="1" x14ac:dyDescent="0.2">
      <c r="A53" s="88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s="95" customFormat="1" ht="22.5" customHeight="1" x14ac:dyDescent="0.2">
      <c r="A54" s="92"/>
      <c r="B54" s="110" t="s">
        <v>278</v>
      </c>
      <c r="C54" s="93"/>
      <c r="D54" s="93"/>
      <c r="E54" s="93"/>
      <c r="F54" s="93"/>
      <c r="G54" s="93"/>
      <c r="H54" s="93"/>
      <c r="I54" s="93"/>
      <c r="J54" s="111" t="s">
        <v>42</v>
      </c>
      <c r="K54" s="93"/>
      <c r="L54" s="93"/>
      <c r="M54" s="93"/>
      <c r="N54" s="94"/>
    </row>
    <row r="55" spans="1:14" s="95" customFormat="1" ht="22.5" customHeight="1" x14ac:dyDescent="0.15">
      <c r="A55" s="92"/>
      <c r="B55" s="93"/>
      <c r="C55" s="176" t="s">
        <v>21</v>
      </c>
      <c r="D55" s="96" t="s">
        <v>40</v>
      </c>
      <c r="E55" s="96"/>
      <c r="F55" s="96"/>
      <c r="G55" s="96"/>
      <c r="H55" s="96"/>
      <c r="I55" s="96"/>
      <c r="J55" s="96"/>
      <c r="K55" s="96"/>
      <c r="L55" s="96"/>
      <c r="M55" s="97"/>
      <c r="N55" s="94"/>
    </row>
    <row r="56" spans="1:14" s="95" customFormat="1" ht="22.5" customHeight="1" x14ac:dyDescent="0.15">
      <c r="A56" s="92"/>
      <c r="B56" s="93"/>
      <c r="C56" s="178"/>
      <c r="D56" s="96" t="s">
        <v>279</v>
      </c>
      <c r="E56" s="96"/>
      <c r="F56" s="96"/>
      <c r="G56" s="96"/>
      <c r="H56" s="96"/>
      <c r="I56" s="96"/>
      <c r="J56" s="96"/>
      <c r="K56" s="96"/>
      <c r="L56" s="96"/>
      <c r="M56" s="97"/>
      <c r="N56" s="94"/>
    </row>
    <row r="57" spans="1:14" s="95" customFormat="1" ht="8.25" customHeight="1" x14ac:dyDescent="0.15">
      <c r="A57" s="92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s="95" customFormat="1" ht="17.25" x14ac:dyDescent="0.15">
      <c r="A58" s="92"/>
      <c r="B58" s="93"/>
      <c r="C58" s="98" t="s">
        <v>22</v>
      </c>
      <c r="D58" s="99"/>
      <c r="E58" s="100"/>
      <c r="F58" s="98" t="s">
        <v>23</v>
      </c>
      <c r="G58" s="100"/>
      <c r="H58" s="98" t="s">
        <v>180</v>
      </c>
      <c r="I58" s="99"/>
      <c r="J58" s="99"/>
      <c r="K58" s="99"/>
      <c r="L58" s="99"/>
      <c r="M58" s="100"/>
      <c r="N58" s="94"/>
    </row>
    <row r="59" spans="1:14" s="95" customFormat="1" ht="20.25" customHeight="1" x14ac:dyDescent="0.15">
      <c r="A59" s="92"/>
      <c r="B59" s="93"/>
      <c r="C59" s="117" t="s">
        <v>83</v>
      </c>
      <c r="D59" s="101" t="s">
        <v>181</v>
      </c>
      <c r="E59" s="96"/>
      <c r="F59" s="107" t="s">
        <v>25</v>
      </c>
      <c r="G59" s="108"/>
      <c r="H59" s="109"/>
      <c r="I59" s="109"/>
      <c r="J59" s="109"/>
      <c r="K59" s="109"/>
      <c r="L59" s="96"/>
      <c r="M59" s="97"/>
      <c r="N59" s="94"/>
    </row>
    <row r="60" spans="1:14" s="95" customFormat="1" ht="20.25" customHeight="1" x14ac:dyDescent="0.15">
      <c r="A60" s="92"/>
      <c r="B60" s="93"/>
      <c r="C60" s="176" t="s">
        <v>41</v>
      </c>
      <c r="D60" s="101" t="s">
        <v>24</v>
      </c>
      <c r="E60" s="96"/>
      <c r="F60" s="107" t="s">
        <v>25</v>
      </c>
      <c r="G60" s="108"/>
      <c r="H60" s="109"/>
      <c r="I60" s="109"/>
      <c r="J60" s="109"/>
      <c r="K60" s="109"/>
      <c r="L60" s="96"/>
      <c r="M60" s="97"/>
      <c r="N60" s="94"/>
    </row>
    <row r="61" spans="1:14" s="95" customFormat="1" ht="20.25" customHeight="1" x14ac:dyDescent="0.15">
      <c r="A61" s="92"/>
      <c r="B61" s="93"/>
      <c r="C61" s="177"/>
      <c r="D61" s="101" t="s">
        <v>26</v>
      </c>
      <c r="E61" s="96"/>
      <c r="F61" s="107" t="s">
        <v>25</v>
      </c>
      <c r="G61" s="108"/>
      <c r="H61" s="109"/>
      <c r="I61" s="109"/>
      <c r="J61" s="109"/>
      <c r="K61" s="109"/>
      <c r="L61" s="96"/>
      <c r="M61" s="97"/>
      <c r="N61" s="94"/>
    </row>
    <row r="62" spans="1:14" s="95" customFormat="1" ht="20.25" customHeight="1" x14ac:dyDescent="0.15">
      <c r="A62" s="92"/>
      <c r="B62" s="93"/>
      <c r="C62" s="178"/>
      <c r="D62" s="101" t="s">
        <v>28</v>
      </c>
      <c r="E62" s="96"/>
      <c r="F62" s="107" t="s">
        <v>25</v>
      </c>
      <c r="G62" s="108"/>
      <c r="H62" s="109" t="s">
        <v>29</v>
      </c>
      <c r="I62" s="109"/>
      <c r="J62" s="109"/>
      <c r="K62" s="109"/>
      <c r="L62" s="96"/>
      <c r="M62" s="97"/>
      <c r="N62" s="94"/>
    </row>
    <row r="63" spans="1:14" s="95" customFormat="1" ht="20.25" customHeight="1" x14ac:dyDescent="0.15">
      <c r="A63" s="92"/>
      <c r="B63" s="93"/>
      <c r="C63" s="176" t="s">
        <v>30</v>
      </c>
      <c r="D63" s="101" t="s">
        <v>31</v>
      </c>
      <c r="E63" s="96"/>
      <c r="F63" s="107" t="s">
        <v>25</v>
      </c>
      <c r="G63" s="108"/>
      <c r="H63" s="109"/>
      <c r="I63" s="109"/>
      <c r="J63" s="109"/>
      <c r="K63" s="109"/>
      <c r="L63" s="96"/>
      <c r="M63" s="97"/>
      <c r="N63" s="94"/>
    </row>
    <row r="64" spans="1:14" s="95" customFormat="1" ht="20.25" customHeight="1" x14ac:dyDescent="0.15">
      <c r="A64" s="92"/>
      <c r="B64" s="93"/>
      <c r="C64" s="177"/>
      <c r="D64" s="101" t="s">
        <v>32</v>
      </c>
      <c r="E64" s="96"/>
      <c r="F64" s="107" t="s">
        <v>25</v>
      </c>
      <c r="G64" s="108"/>
      <c r="H64" s="109"/>
      <c r="I64" s="109"/>
      <c r="J64" s="109"/>
      <c r="K64" s="109"/>
      <c r="L64" s="96"/>
      <c r="M64" s="97"/>
      <c r="N64" s="94"/>
    </row>
    <row r="65" spans="1:14" s="95" customFormat="1" ht="20.25" customHeight="1" x14ac:dyDescent="0.15">
      <c r="A65" s="92"/>
      <c r="B65" s="93"/>
      <c r="C65" s="177"/>
      <c r="D65" s="101" t="s">
        <v>33</v>
      </c>
      <c r="E65" s="96"/>
      <c r="F65" s="107" t="s">
        <v>25</v>
      </c>
      <c r="G65" s="108"/>
      <c r="H65" s="109"/>
      <c r="I65" s="109"/>
      <c r="J65" s="109"/>
      <c r="K65" s="109"/>
      <c r="L65" s="96"/>
      <c r="M65" s="97"/>
      <c r="N65" s="94"/>
    </row>
    <row r="66" spans="1:14" s="95" customFormat="1" ht="20.25" customHeight="1" x14ac:dyDescent="0.15">
      <c r="A66" s="92"/>
      <c r="B66" s="93"/>
      <c r="C66" s="177"/>
      <c r="D66" s="101" t="s">
        <v>34</v>
      </c>
      <c r="E66" s="96"/>
      <c r="F66" s="107" t="s">
        <v>25</v>
      </c>
      <c r="G66" s="108"/>
      <c r="H66" s="109" t="s">
        <v>27</v>
      </c>
      <c r="I66" s="109"/>
      <c r="J66" s="109"/>
      <c r="K66" s="109"/>
      <c r="L66" s="96"/>
      <c r="M66" s="97"/>
      <c r="N66" s="94"/>
    </row>
    <row r="67" spans="1:14" s="95" customFormat="1" ht="20.25" customHeight="1" x14ac:dyDescent="0.15">
      <c r="A67" s="92"/>
      <c r="B67" s="93"/>
      <c r="C67" s="177"/>
      <c r="D67" s="101" t="s">
        <v>35</v>
      </c>
      <c r="E67" s="96"/>
      <c r="F67" s="107" t="s">
        <v>25</v>
      </c>
      <c r="G67" s="108"/>
      <c r="H67" s="109"/>
      <c r="I67" s="109"/>
      <c r="J67" s="109"/>
      <c r="K67" s="109"/>
      <c r="L67" s="96"/>
      <c r="M67" s="97"/>
      <c r="N67" s="94"/>
    </row>
    <row r="68" spans="1:14" s="95" customFormat="1" ht="20.25" customHeight="1" x14ac:dyDescent="0.15">
      <c r="A68" s="92"/>
      <c r="B68" s="93"/>
      <c r="C68" s="177"/>
      <c r="D68" s="101" t="s">
        <v>36</v>
      </c>
      <c r="E68" s="96"/>
      <c r="F68" s="107" t="s">
        <v>25</v>
      </c>
      <c r="G68" s="108"/>
      <c r="H68" s="109"/>
      <c r="I68" s="109"/>
      <c r="J68" s="109"/>
      <c r="K68" s="109"/>
      <c r="L68" s="96"/>
      <c r="M68" s="97"/>
      <c r="N68" s="94"/>
    </row>
    <row r="69" spans="1:14" s="95" customFormat="1" ht="20.25" customHeight="1" x14ac:dyDescent="0.15">
      <c r="A69" s="92"/>
      <c r="B69" s="93"/>
      <c r="C69" s="177"/>
      <c r="D69" s="101"/>
      <c r="E69" s="96"/>
      <c r="F69" s="107" t="s">
        <v>25</v>
      </c>
      <c r="G69" s="108"/>
      <c r="H69" s="109"/>
      <c r="I69" s="109"/>
      <c r="J69" s="109"/>
      <c r="K69" s="109"/>
      <c r="L69" s="96"/>
      <c r="M69" s="97"/>
      <c r="N69" s="94"/>
    </row>
    <row r="70" spans="1:14" s="95" customFormat="1" ht="20.25" customHeight="1" x14ac:dyDescent="0.15">
      <c r="A70" s="92"/>
      <c r="B70" s="93"/>
      <c r="C70" s="178"/>
      <c r="D70" s="101"/>
      <c r="E70" s="96"/>
      <c r="F70" s="107" t="s">
        <v>25</v>
      </c>
      <c r="G70" s="108"/>
      <c r="H70" s="109"/>
      <c r="I70" s="109"/>
      <c r="J70" s="109"/>
      <c r="K70" s="109"/>
      <c r="L70" s="96"/>
      <c r="M70" s="97"/>
      <c r="N70" s="94"/>
    </row>
    <row r="71" spans="1:14" s="95" customFormat="1" ht="20.25" customHeight="1" x14ac:dyDescent="0.15">
      <c r="A71" s="92"/>
      <c r="B71" s="93"/>
      <c r="C71" s="231" t="s">
        <v>37</v>
      </c>
      <c r="D71" s="101" t="s">
        <v>38</v>
      </c>
      <c r="E71" s="96"/>
      <c r="F71" s="107" t="s">
        <v>25</v>
      </c>
      <c r="G71" s="108"/>
      <c r="H71" s="109" t="s">
        <v>39</v>
      </c>
      <c r="I71" s="109"/>
      <c r="J71" s="109"/>
      <c r="K71" s="109"/>
      <c r="L71" s="96"/>
      <c r="M71" s="97"/>
      <c r="N71" s="94"/>
    </row>
    <row r="72" spans="1:14" s="95" customFormat="1" ht="20.25" customHeight="1" x14ac:dyDescent="0.15">
      <c r="A72" s="92"/>
      <c r="B72" s="93"/>
      <c r="C72" s="231"/>
      <c r="D72" s="101"/>
      <c r="E72" s="96"/>
      <c r="F72" s="107" t="s">
        <v>25</v>
      </c>
      <c r="G72" s="108"/>
      <c r="H72" s="109"/>
      <c r="I72" s="109"/>
      <c r="J72" s="109"/>
      <c r="K72" s="109"/>
      <c r="L72" s="96"/>
      <c r="M72" s="97"/>
      <c r="N72" s="94"/>
    </row>
    <row r="73" spans="1:14" s="95" customFormat="1" ht="7.5" customHeight="1" thickBot="1" x14ac:dyDescent="0.2">
      <c r="A73" s="102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4"/>
    </row>
    <row r="74" spans="1:14" s="95" customFormat="1" ht="22.5" customHeight="1" x14ac:dyDescent="0.15"/>
    <row r="75" spans="1:14" s="95" customFormat="1" ht="22.5" customHeight="1" x14ac:dyDescent="0.15"/>
    <row r="76" spans="1:14" s="95" customFormat="1" ht="22.5" customHeight="1" x14ac:dyDescent="0.15"/>
    <row r="77" spans="1:14" s="95" customFormat="1" ht="22.5" customHeight="1" x14ac:dyDescent="0.15"/>
    <row r="78" spans="1:14" s="95" customFormat="1" ht="22.5" customHeight="1" x14ac:dyDescent="0.15"/>
    <row r="79" spans="1:14" s="95" customFormat="1" ht="22.5" customHeight="1" x14ac:dyDescent="0.15"/>
    <row r="80" spans="1:14" s="95" customFormat="1" ht="22.5" customHeight="1" x14ac:dyDescent="0.15"/>
    <row r="81" s="147" customFormat="1" ht="22.5" customHeight="1" x14ac:dyDescent="0.15"/>
  </sheetData>
  <mergeCells count="183">
    <mergeCell ref="C60:C62"/>
    <mergeCell ref="J23:N24"/>
    <mergeCell ref="J25:N26"/>
    <mergeCell ref="A12:A51"/>
    <mergeCell ref="A3:C3"/>
    <mergeCell ref="A4:C4"/>
    <mergeCell ref="A5:C5"/>
    <mergeCell ref="A6:C6"/>
    <mergeCell ref="C10:C11"/>
    <mergeCell ref="D10:E10"/>
    <mergeCell ref="J10:N11"/>
    <mergeCell ref="B12:B13"/>
    <mergeCell ref="C12:C13"/>
    <mergeCell ref="D12:D13"/>
    <mergeCell ref="E12:E13"/>
    <mergeCell ref="F12:F13"/>
    <mergeCell ref="G12:G13"/>
    <mergeCell ref="H12:H13"/>
    <mergeCell ref="I12:I13"/>
    <mergeCell ref="J12:N13"/>
    <mergeCell ref="B14:B15"/>
    <mergeCell ref="C18:C19"/>
    <mergeCell ref="D18:D19"/>
    <mergeCell ref="E18:E19"/>
    <mergeCell ref="G18:G19"/>
    <mergeCell ref="H18:H19"/>
    <mergeCell ref="J19:N19"/>
    <mergeCell ref="J20:N20"/>
    <mergeCell ref="I18:I19"/>
    <mergeCell ref="J14:N14"/>
    <mergeCell ref="J15:N15"/>
    <mergeCell ref="B16:B17"/>
    <mergeCell ref="C20:C21"/>
    <mergeCell ref="D20:D21"/>
    <mergeCell ref="E20:E21"/>
    <mergeCell ref="F20:F21"/>
    <mergeCell ref="G20:G21"/>
    <mergeCell ref="H20:H21"/>
    <mergeCell ref="I20:I21"/>
    <mergeCell ref="J17:N17"/>
    <mergeCell ref="J18:N18"/>
    <mergeCell ref="J21:N21"/>
    <mergeCell ref="C14:C15"/>
    <mergeCell ref="D14:D15"/>
    <mergeCell ref="E14:E15"/>
    <mergeCell ref="F14:F15"/>
    <mergeCell ref="G14:G15"/>
    <mergeCell ref="H14:H15"/>
    <mergeCell ref="I14:I15"/>
    <mergeCell ref="C16:C17"/>
    <mergeCell ref="F34:F35"/>
    <mergeCell ref="G34:G35"/>
    <mergeCell ref="B26:B27"/>
    <mergeCell ref="C32:C33"/>
    <mergeCell ref="D32:D33"/>
    <mergeCell ref="E32:E33"/>
    <mergeCell ref="F32:F33"/>
    <mergeCell ref="G32:G33"/>
    <mergeCell ref="B22:B23"/>
    <mergeCell ref="C28:C29"/>
    <mergeCell ref="D28:D29"/>
    <mergeCell ref="E28:E29"/>
    <mergeCell ref="F28:F29"/>
    <mergeCell ref="G28:G29"/>
    <mergeCell ref="H28:H29"/>
    <mergeCell ref="I28:I29"/>
    <mergeCell ref="C26:C27"/>
    <mergeCell ref="D26:D27"/>
    <mergeCell ref="E26:E27"/>
    <mergeCell ref="F26:F27"/>
    <mergeCell ref="G26:G27"/>
    <mergeCell ref="D16:D17"/>
    <mergeCell ref="E16:E17"/>
    <mergeCell ref="F16:F17"/>
    <mergeCell ref="G16:G17"/>
    <mergeCell ref="H16:H17"/>
    <mergeCell ref="I16:I17"/>
    <mergeCell ref="B32:B33"/>
    <mergeCell ref="H22:H23"/>
    <mergeCell ref="I22:I23"/>
    <mergeCell ref="B28:B29"/>
    <mergeCell ref="I30:I31"/>
    <mergeCell ref="B18:B19"/>
    <mergeCell ref="C24:C25"/>
    <mergeCell ref="D24:D25"/>
    <mergeCell ref="E24:E25"/>
    <mergeCell ref="F24:F25"/>
    <mergeCell ref="G24:G25"/>
    <mergeCell ref="H24:H25"/>
    <mergeCell ref="I24:I25"/>
    <mergeCell ref="I26:I27"/>
    <mergeCell ref="F30:F31"/>
    <mergeCell ref="G30:G31"/>
    <mergeCell ref="B20:B21"/>
    <mergeCell ref="F18:F19"/>
    <mergeCell ref="C22:C23"/>
    <mergeCell ref="D22:D23"/>
    <mergeCell ref="E22:E23"/>
    <mergeCell ref="F22:F23"/>
    <mergeCell ref="G22:G23"/>
    <mergeCell ref="H32:H33"/>
    <mergeCell ref="I32:I33"/>
    <mergeCell ref="B24:B25"/>
    <mergeCell ref="C30:C31"/>
    <mergeCell ref="D30:D31"/>
    <mergeCell ref="H30:H31"/>
    <mergeCell ref="H26:H27"/>
    <mergeCell ref="H34:H35"/>
    <mergeCell ref="I34:I35"/>
    <mergeCell ref="B30:B31"/>
    <mergeCell ref="E30:E31"/>
    <mergeCell ref="B36:B37"/>
    <mergeCell ref="C38:C39"/>
    <mergeCell ref="D38:D39"/>
    <mergeCell ref="E38:E39"/>
    <mergeCell ref="F38:F39"/>
    <mergeCell ref="G38:G39"/>
    <mergeCell ref="H36:H37"/>
    <mergeCell ref="I36:I37"/>
    <mergeCell ref="B34:B35"/>
    <mergeCell ref="H38:H39"/>
    <mergeCell ref="I38:I39"/>
    <mergeCell ref="B38:B39"/>
    <mergeCell ref="C36:C37"/>
    <mergeCell ref="D36:D37"/>
    <mergeCell ref="E36:E37"/>
    <mergeCell ref="F36:F37"/>
    <mergeCell ref="G36:G37"/>
    <mergeCell ref="C34:C35"/>
    <mergeCell ref="D34:D35"/>
    <mergeCell ref="E34:E35"/>
    <mergeCell ref="C40:C41"/>
    <mergeCell ref="D40:D41"/>
    <mergeCell ref="E40:E41"/>
    <mergeCell ref="F40:F41"/>
    <mergeCell ref="G40:G41"/>
    <mergeCell ref="H40:H41"/>
    <mergeCell ref="I40:I41"/>
    <mergeCell ref="B40:B41"/>
    <mergeCell ref="C42:C43"/>
    <mergeCell ref="D42:D43"/>
    <mergeCell ref="E42:E43"/>
    <mergeCell ref="F42:F43"/>
    <mergeCell ref="H46:H47"/>
    <mergeCell ref="I46:I47"/>
    <mergeCell ref="B46:B47"/>
    <mergeCell ref="B44:B45"/>
    <mergeCell ref="C46:C47"/>
    <mergeCell ref="D46:D47"/>
    <mergeCell ref="E46:E47"/>
    <mergeCell ref="F46:F47"/>
    <mergeCell ref="G42:G43"/>
    <mergeCell ref="H42:H43"/>
    <mergeCell ref="I42:I43"/>
    <mergeCell ref="B42:B43"/>
    <mergeCell ref="C44:C45"/>
    <mergeCell ref="G44:G45"/>
    <mergeCell ref="H44:H45"/>
    <mergeCell ref="I44:I45"/>
    <mergeCell ref="C63:C70"/>
    <mergeCell ref="C71:C72"/>
    <mergeCell ref="J40:N51"/>
    <mergeCell ref="H48:H49"/>
    <mergeCell ref="I48:I49"/>
    <mergeCell ref="B50:B51"/>
    <mergeCell ref="C50:C51"/>
    <mergeCell ref="D50:D51"/>
    <mergeCell ref="E50:E51"/>
    <mergeCell ref="F50:F51"/>
    <mergeCell ref="G50:G51"/>
    <mergeCell ref="H50:H51"/>
    <mergeCell ref="I50:I51"/>
    <mergeCell ref="B48:B49"/>
    <mergeCell ref="C48:C49"/>
    <mergeCell ref="D48:D49"/>
    <mergeCell ref="E48:E49"/>
    <mergeCell ref="F48:F49"/>
    <mergeCell ref="G48:G49"/>
    <mergeCell ref="C55:C56"/>
    <mergeCell ref="D44:D45"/>
    <mergeCell ref="E44:E45"/>
    <mergeCell ref="F44:F45"/>
    <mergeCell ref="G46:G47"/>
  </mergeCells>
  <phoneticPr fontId="2"/>
  <pageMargins left="0.78740157480314965" right="0.19685039370078741" top="0.31496062992125984" bottom="0.19685039370078741" header="0.23622047244094491" footer="0"/>
  <pageSetup paperSize="9" scale="8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showZeros="0" zoomScale="93" zoomScaleNormal="93" workbookViewId="0">
      <selection activeCell="A6" sqref="A6:I6"/>
    </sheetView>
  </sheetViews>
  <sheetFormatPr defaultColWidth="9" defaultRowHeight="13.5" x14ac:dyDescent="0.15"/>
  <cols>
    <col min="1" max="1" width="5.375" style="129" customWidth="1"/>
    <col min="2" max="2" width="3.125" style="129" customWidth="1"/>
    <col min="3" max="3" width="13.375" style="129" customWidth="1"/>
    <col min="4" max="9" width="7.875" style="129" customWidth="1"/>
    <col min="10" max="10" width="11.875" style="129" customWidth="1"/>
    <col min="11" max="11" width="5.625" style="129" customWidth="1"/>
    <col min="12" max="12" width="9.875" style="129" customWidth="1"/>
    <col min="13" max="14" width="6.5" style="129" customWidth="1"/>
    <col min="15" max="16384" width="9" style="129"/>
  </cols>
  <sheetData>
    <row r="1" spans="1:14" ht="24" x14ac:dyDescent="0.25">
      <c r="A1" s="75" t="s">
        <v>266</v>
      </c>
    </row>
    <row r="2" spans="1:14" ht="6" customHeight="1" x14ac:dyDescent="0.25">
      <c r="A2" s="75"/>
      <c r="I2" s="91"/>
    </row>
    <row r="3" spans="1:14" ht="21" customHeight="1" x14ac:dyDescent="0.2">
      <c r="A3" s="170" t="s">
        <v>47</v>
      </c>
      <c r="B3" s="171"/>
      <c r="C3" s="171"/>
      <c r="D3" s="113"/>
      <c r="E3" s="112" t="s">
        <v>51</v>
      </c>
      <c r="F3" s="112" t="s">
        <v>182</v>
      </c>
      <c r="G3" s="116">
        <v>0.8</v>
      </c>
      <c r="H3" s="112" t="s">
        <v>183</v>
      </c>
      <c r="I3" s="114" t="s">
        <v>184</v>
      </c>
      <c r="J3" s="113">
        <f>D3*G3</f>
        <v>0</v>
      </c>
      <c r="K3" s="115" t="s">
        <v>55</v>
      </c>
    </row>
    <row r="4" spans="1:14" ht="21" customHeight="1" x14ac:dyDescent="0.2">
      <c r="A4" s="170" t="s">
        <v>48</v>
      </c>
      <c r="B4" s="171"/>
      <c r="C4" s="171"/>
      <c r="D4" s="113"/>
      <c r="E4" s="112" t="s">
        <v>51</v>
      </c>
      <c r="F4" s="112" t="s">
        <v>182</v>
      </c>
      <c r="G4" s="116">
        <v>1</v>
      </c>
      <c r="H4" s="112" t="s">
        <v>183</v>
      </c>
      <c r="I4" s="114" t="s">
        <v>185</v>
      </c>
      <c r="J4" s="113">
        <f t="shared" ref="J4" si="0">D4*G4</f>
        <v>0</v>
      </c>
      <c r="K4" s="115" t="s">
        <v>55</v>
      </c>
    </row>
    <row r="5" spans="1:14" ht="21" customHeight="1" x14ac:dyDescent="0.2">
      <c r="A5" s="170" t="s">
        <v>49</v>
      </c>
      <c r="B5" s="171"/>
      <c r="C5" s="171"/>
      <c r="D5" s="113"/>
      <c r="E5" s="112" t="s">
        <v>51</v>
      </c>
      <c r="F5" s="112" t="s">
        <v>206</v>
      </c>
      <c r="G5" s="116"/>
      <c r="H5" s="112" t="s">
        <v>209</v>
      </c>
      <c r="I5" s="114" t="s">
        <v>54</v>
      </c>
      <c r="J5" s="113"/>
      <c r="K5" s="115" t="s">
        <v>55</v>
      </c>
    </row>
    <row r="6" spans="1:14" ht="21" customHeight="1" x14ac:dyDescent="0.2">
      <c r="A6" s="170" t="s">
        <v>50</v>
      </c>
      <c r="B6" s="171"/>
      <c r="C6" s="171"/>
      <c r="D6" s="140"/>
      <c r="E6" s="112"/>
      <c r="F6" s="141"/>
      <c r="G6" s="140"/>
      <c r="H6" s="140"/>
      <c r="I6" s="114" t="s">
        <v>184</v>
      </c>
      <c r="J6" s="113"/>
      <c r="K6" s="115" t="s">
        <v>55</v>
      </c>
    </row>
    <row r="7" spans="1:14" ht="6" customHeight="1" thickBot="1" x14ac:dyDescent="0.3">
      <c r="A7" s="75"/>
      <c r="B7" s="105"/>
      <c r="I7" s="91"/>
    </row>
    <row r="8" spans="1:14" ht="21.75" customHeight="1" thickBot="1" x14ac:dyDescent="0.25">
      <c r="B8" s="142"/>
      <c r="C8" s="133"/>
      <c r="D8" s="48"/>
      <c r="E8" s="167" t="s">
        <v>280</v>
      </c>
      <c r="F8" s="76">
        <f>SUM(J3:J6)</f>
        <v>0</v>
      </c>
      <c r="G8" s="105" t="s">
        <v>45</v>
      </c>
      <c r="H8" s="144"/>
      <c r="I8" s="142"/>
      <c r="J8" s="142"/>
      <c r="K8" s="142"/>
      <c r="L8" s="142"/>
      <c r="M8" s="142"/>
      <c r="N8" s="142"/>
    </row>
    <row r="9" spans="1:14" ht="6.75" customHeight="1" thickBot="1" x14ac:dyDescent="0.2">
      <c r="A9" s="142"/>
      <c r="B9" s="142"/>
      <c r="C9" s="142"/>
      <c r="D9" s="143"/>
      <c r="E9" s="142"/>
      <c r="F9" s="142"/>
      <c r="G9" s="142"/>
      <c r="H9" s="144"/>
      <c r="I9" s="142"/>
      <c r="J9" s="142"/>
      <c r="K9" s="142"/>
      <c r="L9" s="142"/>
      <c r="M9" s="142"/>
      <c r="N9" s="142"/>
    </row>
    <row r="10" spans="1:14" s="145" customFormat="1" ht="15" customHeight="1" x14ac:dyDescent="0.15">
      <c r="A10" s="77" t="s">
        <v>0</v>
      </c>
      <c r="B10" s="78" t="s">
        <v>1</v>
      </c>
      <c r="C10" s="302" t="s">
        <v>5</v>
      </c>
      <c r="D10" s="310" t="s">
        <v>19</v>
      </c>
      <c r="E10" s="311"/>
      <c r="F10" s="79">
        <f>F8</f>
        <v>0</v>
      </c>
      <c r="G10" s="79">
        <v>20</v>
      </c>
      <c r="H10" s="79">
        <v>30</v>
      </c>
      <c r="I10" s="80">
        <v>100</v>
      </c>
      <c r="J10" s="304" t="s">
        <v>2</v>
      </c>
      <c r="K10" s="305"/>
      <c r="L10" s="305"/>
      <c r="M10" s="305"/>
      <c r="N10" s="306"/>
    </row>
    <row r="11" spans="1:14" s="145" customFormat="1" ht="15" thickBot="1" x14ac:dyDescent="0.2">
      <c r="A11" s="81" t="s">
        <v>3</v>
      </c>
      <c r="B11" s="146" t="s">
        <v>4</v>
      </c>
      <c r="C11" s="316"/>
      <c r="D11" s="164" t="s">
        <v>18</v>
      </c>
      <c r="E11" s="82" t="s">
        <v>6</v>
      </c>
      <c r="F11" s="137" t="s">
        <v>252</v>
      </c>
      <c r="G11" s="83" t="s">
        <v>16</v>
      </c>
      <c r="H11" s="83" t="s">
        <v>177</v>
      </c>
      <c r="I11" s="84" t="s">
        <v>17</v>
      </c>
      <c r="J11" s="307"/>
      <c r="K11" s="308"/>
      <c r="L11" s="308"/>
      <c r="M11" s="308"/>
      <c r="N11" s="309"/>
    </row>
    <row r="12" spans="1:14" ht="12" customHeight="1" x14ac:dyDescent="0.15">
      <c r="A12" s="269" t="s">
        <v>265</v>
      </c>
      <c r="B12" s="292"/>
      <c r="C12" s="238" t="s">
        <v>267</v>
      </c>
      <c r="D12" s="240"/>
      <c r="E12" s="240">
        <v>5</v>
      </c>
      <c r="F12" s="272">
        <f>ROUND(IF(D12&gt;0,D12*$F$10,E12*$F$10),0)</f>
        <v>0</v>
      </c>
      <c r="G12" s="272">
        <f>ROUND(IF(D12&gt;0,D12*$G$10,E12*$G$10),0)</f>
        <v>100</v>
      </c>
      <c r="H12" s="272">
        <f>ROUND(IF(D12&gt;0,D12*$H$10,E12*$H$10),0)</f>
        <v>150</v>
      </c>
      <c r="I12" s="274">
        <f>ROUND(IF(D12&gt;0,D12*$I$10,E12*$I$10),0)</f>
        <v>500</v>
      </c>
      <c r="J12" s="242" t="s">
        <v>169</v>
      </c>
      <c r="K12" s="243"/>
      <c r="L12" s="243"/>
      <c r="M12" s="243"/>
      <c r="N12" s="244"/>
    </row>
    <row r="13" spans="1:14" ht="12" customHeight="1" x14ac:dyDescent="0.15">
      <c r="A13" s="270"/>
      <c r="B13" s="276"/>
      <c r="C13" s="239"/>
      <c r="D13" s="262"/>
      <c r="E13" s="241"/>
      <c r="F13" s="273"/>
      <c r="G13" s="273"/>
      <c r="H13" s="273"/>
      <c r="I13" s="275"/>
      <c r="J13" s="245"/>
      <c r="K13" s="246"/>
      <c r="L13" s="246"/>
      <c r="M13" s="246"/>
      <c r="N13" s="247"/>
    </row>
    <row r="14" spans="1:14" ht="12" customHeight="1" x14ac:dyDescent="0.15">
      <c r="A14" s="270"/>
      <c r="B14" s="276"/>
      <c r="C14" s="248" t="s">
        <v>64</v>
      </c>
      <c r="D14" s="249"/>
      <c r="E14" s="249">
        <v>70</v>
      </c>
      <c r="F14" s="265">
        <f>ROUND(IF(D14&gt;0,D14*$F$10,E14*$F$10),0)</f>
        <v>0</v>
      </c>
      <c r="G14" s="265">
        <f>ROUND(IF(D14&gt;0,D14*$G$10,E14*$G$10),0)</f>
        <v>1400</v>
      </c>
      <c r="H14" s="265">
        <f t="shared" ref="H14" si="1">ROUND(IF(D14&gt;0,D14*$H$10,E14*$H$10),0)</f>
        <v>2100</v>
      </c>
      <c r="I14" s="267">
        <f t="shared" ref="I14" si="2">ROUND(IF(D14&gt;0,D14*$I$10,E14*$I$10),0)</f>
        <v>7000</v>
      </c>
      <c r="J14" s="250"/>
      <c r="K14" s="251"/>
      <c r="L14" s="251"/>
      <c r="M14" s="251"/>
      <c r="N14" s="252"/>
    </row>
    <row r="15" spans="1:14" ht="12" customHeight="1" x14ac:dyDescent="0.15">
      <c r="A15" s="270"/>
      <c r="B15" s="276"/>
      <c r="C15" s="239"/>
      <c r="D15" s="241"/>
      <c r="E15" s="241"/>
      <c r="F15" s="273"/>
      <c r="G15" s="273"/>
      <c r="H15" s="273"/>
      <c r="I15" s="277"/>
      <c r="J15" s="255" t="s">
        <v>274</v>
      </c>
      <c r="K15" s="256"/>
      <c r="L15" s="256"/>
      <c r="M15" s="256"/>
      <c r="N15" s="257"/>
    </row>
    <row r="16" spans="1:14" ht="12" customHeight="1" x14ac:dyDescent="0.15">
      <c r="A16" s="270"/>
      <c r="B16" s="276" t="s">
        <v>85</v>
      </c>
      <c r="C16" s="261" t="s">
        <v>57</v>
      </c>
      <c r="D16" s="262">
        <v>20.6</v>
      </c>
      <c r="E16" s="262">
        <v>20</v>
      </c>
      <c r="F16" s="265">
        <f>ROUND(IF(D16&gt;0,D16*$F$10,E16*$F$10),0)</f>
        <v>0</v>
      </c>
      <c r="G16" s="265">
        <f t="shared" ref="G16" si="3">ROUND(IF(D16&gt;0,D16*$G$10,E16*$G$10),0)</f>
        <v>412</v>
      </c>
      <c r="H16" s="265">
        <f t="shared" ref="H16" si="4">ROUND(IF(D16&gt;0,D16*$H$10,E16*$H$10),0)</f>
        <v>618</v>
      </c>
      <c r="I16" s="267">
        <f t="shared" ref="I16" si="5">ROUND(IF(D16&gt;0,D16*$I$10,E16*$I$10),0)</f>
        <v>2060</v>
      </c>
      <c r="J16" s="250" t="s">
        <v>171</v>
      </c>
      <c r="K16" s="251"/>
      <c r="L16" s="251"/>
      <c r="M16" s="251"/>
      <c r="N16" s="252"/>
    </row>
    <row r="17" spans="1:14" ht="12" customHeight="1" x14ac:dyDescent="0.15">
      <c r="A17" s="270"/>
      <c r="B17" s="276"/>
      <c r="C17" s="239"/>
      <c r="D17" s="241"/>
      <c r="E17" s="241"/>
      <c r="F17" s="273"/>
      <c r="G17" s="273"/>
      <c r="H17" s="273"/>
      <c r="I17" s="277"/>
      <c r="J17" s="250" t="s">
        <v>123</v>
      </c>
      <c r="K17" s="251"/>
      <c r="L17" s="251"/>
      <c r="M17" s="251"/>
      <c r="N17" s="252"/>
    </row>
    <row r="18" spans="1:14" ht="12" customHeight="1" x14ac:dyDescent="0.15">
      <c r="A18" s="270"/>
      <c r="B18" s="276" t="s">
        <v>85</v>
      </c>
      <c r="C18" s="248" t="s">
        <v>56</v>
      </c>
      <c r="D18" s="249">
        <v>42.6</v>
      </c>
      <c r="E18" s="249">
        <v>40</v>
      </c>
      <c r="F18" s="265">
        <f>ROUND(IF(D18&gt;0,D18*$F$10,E18*$F$10),0)</f>
        <v>0</v>
      </c>
      <c r="G18" s="265">
        <f t="shared" ref="G18" si="6">ROUND(IF(D18&gt;0,D18*$G$10,E18*$G$10),0)</f>
        <v>852</v>
      </c>
      <c r="H18" s="265">
        <f t="shared" ref="H18" si="7">ROUND(IF(D18&gt;0,D18*$H$10,E18*$H$10),0)</f>
        <v>1278</v>
      </c>
      <c r="I18" s="267">
        <f t="shared" ref="I18" si="8">ROUND(IF(D18&gt;0,D18*$I$10,E18*$I$10),0)</f>
        <v>4260</v>
      </c>
      <c r="J18" s="250" t="s">
        <v>230</v>
      </c>
      <c r="K18" s="251"/>
      <c r="L18" s="251"/>
      <c r="M18" s="251"/>
      <c r="N18" s="252"/>
    </row>
    <row r="19" spans="1:14" ht="12" customHeight="1" x14ac:dyDescent="0.15">
      <c r="A19" s="270"/>
      <c r="B19" s="276"/>
      <c r="C19" s="239"/>
      <c r="D19" s="241"/>
      <c r="E19" s="241"/>
      <c r="F19" s="273"/>
      <c r="G19" s="273"/>
      <c r="H19" s="273"/>
      <c r="I19" s="277"/>
      <c r="J19" s="250" t="s">
        <v>275</v>
      </c>
      <c r="K19" s="251"/>
      <c r="L19" s="251"/>
      <c r="M19" s="251"/>
      <c r="N19" s="252"/>
    </row>
    <row r="20" spans="1:14" ht="12" customHeight="1" x14ac:dyDescent="0.15">
      <c r="A20" s="270"/>
      <c r="B20" s="276" t="s">
        <v>85</v>
      </c>
      <c r="C20" s="248" t="s">
        <v>98</v>
      </c>
      <c r="D20" s="249">
        <v>38.9</v>
      </c>
      <c r="E20" s="249">
        <v>35</v>
      </c>
      <c r="F20" s="265">
        <f>ROUND(IF(D20&gt;0,D20*$F$10,E20*$F$10),0)</f>
        <v>0</v>
      </c>
      <c r="G20" s="265">
        <f t="shared" ref="G20:G22" si="9">ROUND(IF(D20&gt;0,D20*$G$10,E20*$G$10),0)</f>
        <v>778</v>
      </c>
      <c r="H20" s="265">
        <f t="shared" ref="H20:H22" si="10">ROUND(IF(D20&gt;0,D20*$H$10,E20*$H$10),0)</f>
        <v>1167</v>
      </c>
      <c r="I20" s="267">
        <f t="shared" ref="I20:I22" si="11">ROUND(IF(D20&gt;0,D20*$I$10,E20*$I$10),0)</f>
        <v>3890</v>
      </c>
      <c r="J20" s="250" t="s">
        <v>162</v>
      </c>
      <c r="K20" s="251"/>
      <c r="L20" s="251"/>
      <c r="M20" s="251"/>
      <c r="N20" s="252"/>
    </row>
    <row r="21" spans="1:14" ht="12" customHeight="1" x14ac:dyDescent="0.15">
      <c r="A21" s="270"/>
      <c r="B21" s="276"/>
      <c r="C21" s="239"/>
      <c r="D21" s="241"/>
      <c r="E21" s="241"/>
      <c r="F21" s="273"/>
      <c r="G21" s="273"/>
      <c r="H21" s="273"/>
      <c r="I21" s="277"/>
      <c r="J21" s="250" t="s">
        <v>231</v>
      </c>
      <c r="K21" s="251"/>
      <c r="L21" s="251"/>
      <c r="M21" s="251"/>
      <c r="N21" s="252"/>
    </row>
    <row r="22" spans="1:14" ht="12" customHeight="1" x14ac:dyDescent="0.15">
      <c r="A22" s="270"/>
      <c r="B22" s="276"/>
      <c r="C22" s="248" t="s">
        <v>68</v>
      </c>
      <c r="D22" s="249"/>
      <c r="E22" s="249">
        <v>1</v>
      </c>
      <c r="F22" s="265">
        <f>ROUND(IF(D22&gt;0,D22*$F$10,E22*$F$10),0)</f>
        <v>0</v>
      </c>
      <c r="G22" s="265">
        <f t="shared" si="9"/>
        <v>20</v>
      </c>
      <c r="H22" s="265">
        <f t="shared" si="10"/>
        <v>30</v>
      </c>
      <c r="I22" s="267">
        <f t="shared" si="11"/>
        <v>100</v>
      </c>
      <c r="J22" s="255" t="s">
        <v>9</v>
      </c>
      <c r="K22" s="256"/>
      <c r="L22" s="256"/>
      <c r="M22" s="256"/>
      <c r="N22" s="257"/>
    </row>
    <row r="23" spans="1:14" ht="12" customHeight="1" x14ac:dyDescent="0.15">
      <c r="A23" s="270"/>
      <c r="B23" s="276"/>
      <c r="C23" s="239"/>
      <c r="D23" s="241"/>
      <c r="E23" s="241"/>
      <c r="F23" s="273"/>
      <c r="G23" s="273"/>
      <c r="H23" s="273"/>
      <c r="I23" s="277"/>
      <c r="J23" s="255"/>
      <c r="K23" s="256"/>
      <c r="L23" s="256"/>
      <c r="M23" s="256"/>
      <c r="N23" s="257"/>
    </row>
    <row r="24" spans="1:14" ht="12" customHeight="1" x14ac:dyDescent="0.15">
      <c r="A24" s="270"/>
      <c r="B24" s="276"/>
      <c r="C24" s="248" t="s">
        <v>100</v>
      </c>
      <c r="D24" s="249"/>
      <c r="E24" s="249">
        <v>1.5</v>
      </c>
      <c r="F24" s="265">
        <f>ROUND(IF(D24&gt;0,D24*$F$10,E24*$F$10),0)</f>
        <v>0</v>
      </c>
      <c r="G24" s="265">
        <f t="shared" ref="G24" si="12">ROUND(IF(D24&gt;0,D24*$G$10,E24*$G$10),0)</f>
        <v>30</v>
      </c>
      <c r="H24" s="265">
        <f t="shared" ref="H24" si="13">ROUND(IF(D24&gt;0,D24*$H$10,E24*$H$10),0)</f>
        <v>45</v>
      </c>
      <c r="I24" s="267">
        <f t="shared" ref="I24" si="14">ROUND(IF(D24&gt;0,D24*$I$10,E24*$I$10),0)</f>
        <v>150</v>
      </c>
      <c r="J24" s="255" t="s">
        <v>10</v>
      </c>
      <c r="K24" s="256"/>
      <c r="L24" s="256"/>
      <c r="M24" s="256"/>
      <c r="N24" s="257"/>
    </row>
    <row r="25" spans="1:14" ht="12" customHeight="1" x14ac:dyDescent="0.15">
      <c r="A25" s="270"/>
      <c r="B25" s="276"/>
      <c r="C25" s="239"/>
      <c r="D25" s="262"/>
      <c r="E25" s="241"/>
      <c r="F25" s="273"/>
      <c r="G25" s="273"/>
      <c r="H25" s="273"/>
      <c r="I25" s="277"/>
      <c r="J25" s="255"/>
      <c r="K25" s="256"/>
      <c r="L25" s="256"/>
      <c r="M25" s="256"/>
      <c r="N25" s="257"/>
    </row>
    <row r="26" spans="1:14" ht="12" customHeight="1" x14ac:dyDescent="0.15">
      <c r="A26" s="270"/>
      <c r="B26" s="276"/>
      <c r="C26" s="248" t="s">
        <v>92</v>
      </c>
      <c r="D26" s="249"/>
      <c r="E26" s="249">
        <v>15</v>
      </c>
      <c r="F26" s="265">
        <f>ROUND(IF(D26&gt;0,D26*$F$10,E26*$F$10),0)</f>
        <v>0</v>
      </c>
      <c r="G26" s="265">
        <f t="shared" ref="G26" si="15">ROUND(IF(D26&gt;0,D26*$G$10,E26*$G$10),0)</f>
        <v>300</v>
      </c>
      <c r="H26" s="265">
        <f t="shared" ref="H26" si="16">ROUND(IF(D26&gt;0,D26*$H$10,E26*$H$10),0)</f>
        <v>450</v>
      </c>
      <c r="I26" s="267">
        <f t="shared" ref="I26" si="17">ROUND(IF(D26&gt;0,D26*$I$10,E26*$I$10),0)</f>
        <v>1500</v>
      </c>
      <c r="J26" s="85" t="s">
        <v>187</v>
      </c>
      <c r="K26" s="86"/>
      <c r="L26" s="86"/>
      <c r="M26" s="86"/>
      <c r="N26" s="87"/>
    </row>
    <row r="27" spans="1:14" ht="12" customHeight="1" x14ac:dyDescent="0.15">
      <c r="A27" s="270"/>
      <c r="B27" s="276"/>
      <c r="C27" s="239"/>
      <c r="D27" s="241"/>
      <c r="E27" s="241"/>
      <c r="F27" s="273"/>
      <c r="G27" s="273"/>
      <c r="H27" s="273"/>
      <c r="I27" s="277"/>
      <c r="J27" s="124" t="s">
        <v>232</v>
      </c>
      <c r="K27" s="86"/>
      <c r="L27" s="86"/>
      <c r="M27" s="86"/>
      <c r="N27" s="87"/>
    </row>
    <row r="28" spans="1:14" ht="12" customHeight="1" x14ac:dyDescent="0.15">
      <c r="A28" s="270"/>
      <c r="B28" s="276"/>
      <c r="C28" s="248" t="s">
        <v>99</v>
      </c>
      <c r="D28" s="249"/>
      <c r="E28" s="249">
        <v>25</v>
      </c>
      <c r="F28" s="265">
        <f>ROUND(IF(D28&gt;0,D28*$F$10,E28*$F$10),0)</f>
        <v>0</v>
      </c>
      <c r="G28" s="265">
        <f t="shared" ref="G28" si="18">ROUND(IF(D28&gt;0,D28*$G$10,E28*$G$10),0)</f>
        <v>500</v>
      </c>
      <c r="H28" s="265">
        <f t="shared" ref="H28" si="19">ROUND(IF(D28&gt;0,D28*$H$10,E28*$H$10),0)</f>
        <v>750</v>
      </c>
      <c r="I28" s="267">
        <f t="shared" ref="I28" si="20">ROUND(IF(D28&gt;0,D28*$I$10,E28*$I$10),0)</f>
        <v>2500</v>
      </c>
      <c r="J28" s="124"/>
      <c r="K28" s="86"/>
      <c r="L28" s="86"/>
      <c r="M28" s="86"/>
      <c r="N28" s="87"/>
    </row>
    <row r="29" spans="1:14" ht="12" customHeight="1" x14ac:dyDescent="0.15">
      <c r="A29" s="270"/>
      <c r="B29" s="276"/>
      <c r="C29" s="239"/>
      <c r="D29" s="241"/>
      <c r="E29" s="241"/>
      <c r="F29" s="273"/>
      <c r="G29" s="273"/>
      <c r="H29" s="273"/>
      <c r="I29" s="277"/>
      <c r="J29" s="85" t="s">
        <v>44</v>
      </c>
      <c r="K29" s="86"/>
      <c r="L29" s="86"/>
      <c r="M29" s="86"/>
      <c r="N29" s="87"/>
    </row>
    <row r="30" spans="1:14" ht="12" customHeight="1" x14ac:dyDescent="0.15">
      <c r="A30" s="270"/>
      <c r="B30" s="276"/>
      <c r="C30" s="248" t="s">
        <v>188</v>
      </c>
      <c r="D30" s="249"/>
      <c r="E30" s="249">
        <v>20</v>
      </c>
      <c r="F30" s="265">
        <f>ROUND(IF(D30&gt;0,D30*$F$10,E30*$F$10),0)</f>
        <v>0</v>
      </c>
      <c r="G30" s="265">
        <f t="shared" ref="G30" si="21">ROUND(IF(D30&gt;0,D30*$G$10,E30*$G$10),0)</f>
        <v>400</v>
      </c>
      <c r="H30" s="265">
        <f t="shared" ref="H30" si="22">ROUND(IF(D30&gt;0,D30*$H$10,E30*$H$10),0)</f>
        <v>600</v>
      </c>
      <c r="I30" s="267">
        <f t="shared" ref="I30" si="23">ROUND(IF(D30&gt;0,D30*$I$10,E30*$I$10),0)</f>
        <v>2000</v>
      </c>
      <c r="J30" s="85" t="s">
        <v>46</v>
      </c>
      <c r="K30" s="86"/>
      <c r="L30" s="86"/>
      <c r="M30" s="86"/>
      <c r="N30" s="87"/>
    </row>
    <row r="31" spans="1:14" ht="12" customHeight="1" x14ac:dyDescent="0.15">
      <c r="A31" s="270"/>
      <c r="B31" s="276"/>
      <c r="C31" s="239"/>
      <c r="D31" s="241"/>
      <c r="E31" s="241"/>
      <c r="F31" s="273"/>
      <c r="G31" s="273"/>
      <c r="H31" s="273"/>
      <c r="I31" s="277"/>
      <c r="J31" s="85"/>
      <c r="K31" s="86"/>
      <c r="L31" s="86"/>
      <c r="M31" s="86"/>
      <c r="N31" s="87"/>
    </row>
    <row r="32" spans="1:14" ht="12" customHeight="1" x14ac:dyDescent="0.15">
      <c r="A32" s="270"/>
      <c r="B32" s="276"/>
      <c r="C32" s="248" t="s">
        <v>81</v>
      </c>
      <c r="D32" s="249"/>
      <c r="E32" s="249">
        <v>2</v>
      </c>
      <c r="F32" s="265">
        <f>ROUND(IF(D32&gt;0,D32*$F$10,E32*$F$10),0)</f>
        <v>0</v>
      </c>
      <c r="G32" s="265">
        <f t="shared" ref="G32" si="24">ROUND(IF(D32&gt;0,D32*$G$10,E32*$G$10),0)</f>
        <v>40</v>
      </c>
      <c r="H32" s="265">
        <f t="shared" ref="H32" si="25">ROUND(IF(D32&gt;0,D32*$H$10,E32*$H$10),0)</f>
        <v>60</v>
      </c>
      <c r="I32" s="267">
        <f t="shared" ref="I32" si="26">ROUND(IF(D32&gt;0,D32*$I$10,E32*$I$10),0)</f>
        <v>200</v>
      </c>
      <c r="J32" s="85"/>
      <c r="K32" s="86"/>
      <c r="L32" s="86"/>
      <c r="M32" s="86"/>
      <c r="N32" s="87"/>
    </row>
    <row r="33" spans="1:14" ht="12" customHeight="1" x14ac:dyDescent="0.15">
      <c r="A33" s="270"/>
      <c r="B33" s="276"/>
      <c r="C33" s="239"/>
      <c r="D33" s="241"/>
      <c r="E33" s="241"/>
      <c r="F33" s="273"/>
      <c r="G33" s="273"/>
      <c r="H33" s="273"/>
      <c r="I33" s="277"/>
      <c r="J33" s="85"/>
      <c r="K33" s="86"/>
      <c r="L33" s="86"/>
      <c r="M33" s="86"/>
      <c r="N33" s="87"/>
    </row>
    <row r="34" spans="1:14" ht="12" customHeight="1" x14ac:dyDescent="0.15">
      <c r="A34" s="270"/>
      <c r="B34" s="276"/>
      <c r="C34" s="248" t="s">
        <v>66</v>
      </c>
      <c r="D34" s="249"/>
      <c r="E34" s="249">
        <v>0.1</v>
      </c>
      <c r="F34" s="265">
        <f>ROUND(IF(D34&gt;0,D34*$F$10,E34*$F$10),0)</f>
        <v>0</v>
      </c>
      <c r="G34" s="265">
        <f t="shared" ref="G34" si="27">ROUND(IF(D34&gt;0,D34*$G$10,E34*$G$10),0)</f>
        <v>2</v>
      </c>
      <c r="H34" s="265">
        <f t="shared" ref="H34" si="28">ROUND(IF(D34&gt;0,D34*$H$10,E34*$H$10),0)</f>
        <v>3</v>
      </c>
      <c r="I34" s="267">
        <f t="shared" ref="I34" si="29">ROUND(IF(D34&gt;0,D34*$I$10,E34*$I$10),0)</f>
        <v>10</v>
      </c>
      <c r="J34" s="85"/>
      <c r="K34" s="86"/>
      <c r="L34" s="86"/>
      <c r="M34" s="86"/>
      <c r="N34" s="87"/>
    </row>
    <row r="35" spans="1:14" ht="12" customHeight="1" x14ac:dyDescent="0.15">
      <c r="A35" s="270"/>
      <c r="B35" s="276"/>
      <c r="C35" s="239"/>
      <c r="D35" s="241"/>
      <c r="E35" s="241"/>
      <c r="F35" s="273"/>
      <c r="G35" s="273"/>
      <c r="H35" s="273"/>
      <c r="I35" s="277"/>
      <c r="J35" s="85"/>
      <c r="K35" s="86"/>
      <c r="L35" s="86"/>
      <c r="M35" s="86"/>
      <c r="N35" s="87"/>
    </row>
    <row r="36" spans="1:14" ht="12" customHeight="1" x14ac:dyDescent="0.15">
      <c r="A36" s="270"/>
      <c r="B36" s="276"/>
      <c r="C36" s="248"/>
      <c r="D36" s="249"/>
      <c r="E36" s="249"/>
      <c r="F36" s="265">
        <f>ROUND(IF(D36&gt;0,D36*$F$10,E36*$F$10),0)</f>
        <v>0</v>
      </c>
      <c r="G36" s="265"/>
      <c r="H36" s="265"/>
      <c r="I36" s="267"/>
      <c r="J36" s="85"/>
      <c r="K36" s="86"/>
      <c r="L36" s="86"/>
      <c r="M36" s="86"/>
      <c r="N36" s="87"/>
    </row>
    <row r="37" spans="1:14" ht="12" customHeight="1" x14ac:dyDescent="0.15">
      <c r="A37" s="270"/>
      <c r="B37" s="276"/>
      <c r="C37" s="239"/>
      <c r="D37" s="241"/>
      <c r="E37" s="241"/>
      <c r="F37" s="273"/>
      <c r="G37" s="273"/>
      <c r="H37" s="273"/>
      <c r="I37" s="277"/>
      <c r="J37" s="85"/>
      <c r="K37" s="86"/>
      <c r="L37" s="86"/>
      <c r="M37" s="86"/>
      <c r="N37" s="87"/>
    </row>
    <row r="38" spans="1:14" ht="12" customHeight="1" x14ac:dyDescent="0.15">
      <c r="A38" s="270"/>
      <c r="B38" s="276"/>
      <c r="C38" s="248" t="s">
        <v>82</v>
      </c>
      <c r="D38" s="249"/>
      <c r="E38" s="249">
        <v>50</v>
      </c>
      <c r="F38" s="265">
        <f>ROUND(IF(D38&gt;0,D38*$F$10,E38*$F$10),0)</f>
        <v>0</v>
      </c>
      <c r="G38" s="265"/>
      <c r="H38" s="265"/>
      <c r="I38" s="267"/>
      <c r="J38" s="85"/>
      <c r="K38" s="86"/>
      <c r="L38" s="86"/>
      <c r="M38" s="86"/>
      <c r="N38" s="87"/>
    </row>
    <row r="39" spans="1:14" ht="12" customHeight="1" x14ac:dyDescent="0.15">
      <c r="A39" s="270"/>
      <c r="B39" s="276"/>
      <c r="C39" s="261"/>
      <c r="D39" s="262"/>
      <c r="E39" s="262"/>
      <c r="F39" s="273"/>
      <c r="G39" s="273"/>
      <c r="H39" s="273"/>
      <c r="I39" s="277"/>
      <c r="J39" s="85"/>
      <c r="K39" s="86"/>
      <c r="L39" s="86"/>
      <c r="M39" s="86"/>
      <c r="N39" s="87"/>
    </row>
    <row r="40" spans="1:14" ht="12" customHeight="1" thickBot="1" x14ac:dyDescent="0.2">
      <c r="A40" s="270"/>
      <c r="B40" s="291"/>
      <c r="C40" s="248" t="s">
        <v>64</v>
      </c>
      <c r="D40" s="249"/>
      <c r="E40" s="249">
        <v>65</v>
      </c>
      <c r="F40" s="265">
        <f>ROUND(IF(D40&gt;0,D40*$F$10,E40*$F$10),0)</f>
        <v>0</v>
      </c>
      <c r="G40" s="265">
        <f t="shared" ref="G40" si="30">ROUND(IF(D40&gt;0,D40*$G$10,E40*$G$10),0)</f>
        <v>1300</v>
      </c>
      <c r="H40" s="265">
        <f t="shared" ref="H40" si="31">ROUND(IF(D40&gt;0,D40*$H$10,E40*$H$10),0)</f>
        <v>1950</v>
      </c>
      <c r="I40" s="267">
        <f t="shared" ref="I40" si="32">ROUND(IF(D40&gt;0,D40*$I$10,E40*$I$10),0)</f>
        <v>6500</v>
      </c>
      <c r="J40" s="85"/>
      <c r="K40" s="86"/>
      <c r="L40" s="86"/>
      <c r="M40" s="86"/>
      <c r="N40" s="87"/>
    </row>
    <row r="41" spans="1:14" ht="12" customHeight="1" x14ac:dyDescent="0.15">
      <c r="A41" s="270"/>
      <c r="B41" s="276"/>
      <c r="C41" s="239"/>
      <c r="D41" s="241"/>
      <c r="E41" s="241"/>
      <c r="F41" s="273"/>
      <c r="G41" s="273"/>
      <c r="H41" s="273"/>
      <c r="I41" s="277"/>
      <c r="J41" s="293" t="s">
        <v>118</v>
      </c>
      <c r="K41" s="294"/>
      <c r="L41" s="294"/>
      <c r="M41" s="294"/>
      <c r="N41" s="295"/>
    </row>
    <row r="42" spans="1:14" ht="12" customHeight="1" x14ac:dyDescent="0.15">
      <c r="A42" s="270"/>
      <c r="B42" s="276"/>
      <c r="C42" s="248"/>
      <c r="D42" s="249"/>
      <c r="E42" s="249"/>
      <c r="F42" s="265">
        <f>ROUND(IF(D42&gt;0,D42*$F$10,E42*$F$10),0)</f>
        <v>0</v>
      </c>
      <c r="G42" s="265">
        <f t="shared" ref="G42" si="33">ROUND(IF(D42&gt;0,D42*$G$10,E42*$G$10),0)</f>
        <v>0</v>
      </c>
      <c r="H42" s="265">
        <f t="shared" ref="H42" si="34">ROUND(IF(D42&gt;0,D42*$H$10,E42*$H$10),0)</f>
        <v>0</v>
      </c>
      <c r="I42" s="267">
        <f t="shared" ref="I42" si="35">ROUND(IF(D42&gt;0,D42*$I$10,E42*$I$10),0)</f>
        <v>0</v>
      </c>
      <c r="J42" s="296"/>
      <c r="K42" s="297"/>
      <c r="L42" s="297"/>
      <c r="M42" s="297"/>
      <c r="N42" s="298"/>
    </row>
    <row r="43" spans="1:14" ht="12" customHeight="1" x14ac:dyDescent="0.15">
      <c r="A43" s="270"/>
      <c r="B43" s="276"/>
      <c r="C43" s="239"/>
      <c r="D43" s="241"/>
      <c r="E43" s="241"/>
      <c r="F43" s="273"/>
      <c r="G43" s="273"/>
      <c r="H43" s="273"/>
      <c r="I43" s="277"/>
      <c r="J43" s="296"/>
      <c r="K43" s="297"/>
      <c r="L43" s="297"/>
      <c r="M43" s="297"/>
      <c r="N43" s="298"/>
    </row>
    <row r="44" spans="1:14" ht="12" customHeight="1" x14ac:dyDescent="0.15">
      <c r="A44" s="270"/>
      <c r="B44" s="276"/>
      <c r="C44" s="248" t="s">
        <v>116</v>
      </c>
      <c r="D44" s="249"/>
      <c r="E44" s="249">
        <v>0.3</v>
      </c>
      <c r="F44" s="265">
        <f>ROUND(IF(D44&gt;0,D44*$F$10,E44*$F$10),0)</f>
        <v>0</v>
      </c>
      <c r="G44" s="265">
        <f t="shared" ref="G44" si="36">ROUND(IF(D44&gt;0,D44*$G$10,E44*$G$10),0)</f>
        <v>6</v>
      </c>
      <c r="H44" s="265">
        <f t="shared" ref="H44" si="37">ROUND(IF(D44&gt;0,D44*$H$10,E44*$H$10),0)</f>
        <v>9</v>
      </c>
      <c r="I44" s="267">
        <f t="shared" ref="I44" si="38">ROUND(IF(D44&gt;0,D44*$I$10,E44*$I$10),0)</f>
        <v>30</v>
      </c>
      <c r="J44" s="296"/>
      <c r="K44" s="297"/>
      <c r="L44" s="297"/>
      <c r="M44" s="297"/>
      <c r="N44" s="298"/>
    </row>
    <row r="45" spans="1:14" ht="12" customHeight="1" x14ac:dyDescent="0.15">
      <c r="A45" s="270"/>
      <c r="B45" s="276"/>
      <c r="C45" s="239"/>
      <c r="D45" s="241"/>
      <c r="E45" s="241"/>
      <c r="F45" s="273"/>
      <c r="G45" s="273"/>
      <c r="H45" s="273"/>
      <c r="I45" s="277"/>
      <c r="J45" s="296"/>
      <c r="K45" s="297"/>
      <c r="L45" s="297"/>
      <c r="M45" s="297"/>
      <c r="N45" s="298"/>
    </row>
    <row r="46" spans="1:14" ht="12" customHeight="1" x14ac:dyDescent="0.15">
      <c r="A46" s="270"/>
      <c r="B46" s="276"/>
      <c r="C46" s="248" t="s">
        <v>189</v>
      </c>
      <c r="D46" s="249"/>
      <c r="E46" s="249">
        <v>0.7</v>
      </c>
      <c r="F46" s="265">
        <f>ROUND(IF(D46&gt;0,D46*$F$10,E46*$F$10),0)</f>
        <v>0</v>
      </c>
      <c r="G46" s="265">
        <f t="shared" ref="G46" si="39">ROUND(IF(D46&gt;0,D46*$G$10,E46*$G$10),0)</f>
        <v>14</v>
      </c>
      <c r="H46" s="265">
        <f t="shared" ref="H46" si="40">ROUND(IF(D46&gt;0,D46*$H$10,E46*$H$10),0)</f>
        <v>21</v>
      </c>
      <c r="I46" s="267">
        <f t="shared" ref="I46" si="41">ROUND(IF(D46&gt;0,D46*$I$10,E46*$I$10),0)</f>
        <v>70</v>
      </c>
      <c r="J46" s="296"/>
      <c r="K46" s="297"/>
      <c r="L46" s="297"/>
      <c r="M46" s="297"/>
      <c r="N46" s="298"/>
    </row>
    <row r="47" spans="1:14" ht="12" customHeight="1" x14ac:dyDescent="0.15">
      <c r="A47" s="270"/>
      <c r="B47" s="276"/>
      <c r="C47" s="239"/>
      <c r="D47" s="241"/>
      <c r="E47" s="241"/>
      <c r="F47" s="273"/>
      <c r="G47" s="273"/>
      <c r="H47" s="273"/>
      <c r="I47" s="277"/>
      <c r="J47" s="296"/>
      <c r="K47" s="297"/>
      <c r="L47" s="297"/>
      <c r="M47" s="297"/>
      <c r="N47" s="298"/>
    </row>
    <row r="48" spans="1:14" ht="12" customHeight="1" x14ac:dyDescent="0.15">
      <c r="A48" s="270"/>
      <c r="B48" s="276"/>
      <c r="C48" s="248"/>
      <c r="D48" s="249"/>
      <c r="E48" s="317"/>
      <c r="F48" s="265">
        <f>ROUND(IF(D48&gt;0,D48*$F$10,E48*$F$10),0)</f>
        <v>0</v>
      </c>
      <c r="G48" s="265">
        <f t="shared" ref="G48" si="42">ROUND(IF(D48&gt;0,D48*$G$10,E48*$G$10),0)</f>
        <v>0</v>
      </c>
      <c r="H48" s="265">
        <f t="shared" ref="H48" si="43">ROUND(IF(D48&gt;0,D48*$H$10,E48*$H$10),0)</f>
        <v>0</v>
      </c>
      <c r="I48" s="267">
        <f t="shared" ref="I48" si="44">ROUND(IF(D48&gt;0,D48*$I$10,E48*$I$10),0)</f>
        <v>0</v>
      </c>
      <c r="J48" s="296"/>
      <c r="K48" s="297"/>
      <c r="L48" s="297"/>
      <c r="M48" s="297"/>
      <c r="N48" s="298"/>
    </row>
    <row r="49" spans="1:14" ht="12" customHeight="1" x14ac:dyDescent="0.15">
      <c r="A49" s="270"/>
      <c r="B49" s="276"/>
      <c r="C49" s="239"/>
      <c r="D49" s="241"/>
      <c r="E49" s="319"/>
      <c r="F49" s="273"/>
      <c r="G49" s="273"/>
      <c r="H49" s="273"/>
      <c r="I49" s="277"/>
      <c r="J49" s="296"/>
      <c r="K49" s="297"/>
      <c r="L49" s="297"/>
      <c r="M49" s="297"/>
      <c r="N49" s="298"/>
    </row>
    <row r="50" spans="1:14" ht="12" customHeight="1" x14ac:dyDescent="0.15">
      <c r="A50" s="270"/>
      <c r="B50" s="276"/>
      <c r="C50" s="248"/>
      <c r="D50" s="249"/>
      <c r="E50" s="317"/>
      <c r="F50" s="265">
        <f>ROUND(IF(D50&gt;0,D50*$F$10,E50*$F$10),0)</f>
        <v>0</v>
      </c>
      <c r="G50" s="265">
        <f t="shared" ref="G50" si="45">ROUND(IF(D50&gt;0,D50*$G$10,E50*$G$10),0)</f>
        <v>0</v>
      </c>
      <c r="H50" s="265">
        <f t="shared" ref="H50" si="46">ROUND(IF(D50&gt;0,D50*$H$10,E50*$H$10),0)</f>
        <v>0</v>
      </c>
      <c r="I50" s="267">
        <f t="shared" ref="I50" si="47">ROUND(IF(D50&gt;0,D50*$I$10,E50*$I$10),0)</f>
        <v>0</v>
      </c>
      <c r="J50" s="296"/>
      <c r="K50" s="297"/>
      <c r="L50" s="297"/>
      <c r="M50" s="297"/>
      <c r="N50" s="298"/>
    </row>
    <row r="51" spans="1:14" ht="12" customHeight="1" thickBot="1" x14ac:dyDescent="0.2">
      <c r="A51" s="271"/>
      <c r="B51" s="278"/>
      <c r="C51" s="279"/>
      <c r="D51" s="280"/>
      <c r="E51" s="318"/>
      <c r="F51" s="266"/>
      <c r="G51" s="266"/>
      <c r="H51" s="266"/>
      <c r="I51" s="268"/>
      <c r="J51" s="299"/>
      <c r="K51" s="300"/>
      <c r="L51" s="300"/>
      <c r="M51" s="300"/>
      <c r="N51" s="301"/>
    </row>
    <row r="52" spans="1:14" ht="12.75" customHeight="1" thickBot="1" x14ac:dyDescent="0.2"/>
    <row r="53" spans="1:14" s="91" customFormat="1" ht="7.5" customHeight="1" x14ac:dyDescent="0.2">
      <c r="A53" s="88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s="95" customFormat="1" ht="22.5" customHeight="1" x14ac:dyDescent="0.2">
      <c r="A54" s="92"/>
      <c r="B54" s="110" t="s">
        <v>278</v>
      </c>
      <c r="C54" s="93"/>
      <c r="D54" s="93"/>
      <c r="E54" s="93"/>
      <c r="F54" s="93"/>
      <c r="G54" s="93"/>
      <c r="H54" s="93"/>
      <c r="I54" s="93"/>
      <c r="J54" s="111" t="s">
        <v>42</v>
      </c>
      <c r="K54" s="93"/>
      <c r="L54" s="93"/>
      <c r="M54" s="93"/>
      <c r="N54" s="94"/>
    </row>
    <row r="55" spans="1:14" s="95" customFormat="1" ht="22.5" customHeight="1" x14ac:dyDescent="0.15">
      <c r="A55" s="92"/>
      <c r="B55" s="93"/>
      <c r="C55" s="176" t="s">
        <v>21</v>
      </c>
      <c r="D55" s="96" t="s">
        <v>40</v>
      </c>
      <c r="E55" s="96"/>
      <c r="F55" s="96"/>
      <c r="G55" s="96"/>
      <c r="H55" s="96"/>
      <c r="I55" s="96"/>
      <c r="J55" s="96"/>
      <c r="K55" s="96"/>
      <c r="L55" s="96"/>
      <c r="M55" s="97"/>
      <c r="N55" s="94"/>
    </row>
    <row r="56" spans="1:14" s="95" customFormat="1" ht="22.5" customHeight="1" x14ac:dyDescent="0.15">
      <c r="A56" s="92"/>
      <c r="B56" s="93"/>
      <c r="C56" s="178"/>
      <c r="D56" s="96" t="s">
        <v>279</v>
      </c>
      <c r="E56" s="96"/>
      <c r="F56" s="96"/>
      <c r="G56" s="96"/>
      <c r="H56" s="96"/>
      <c r="I56" s="96"/>
      <c r="J56" s="96"/>
      <c r="K56" s="96"/>
      <c r="L56" s="96"/>
      <c r="M56" s="97"/>
      <c r="N56" s="94"/>
    </row>
    <row r="57" spans="1:14" s="95" customFormat="1" ht="8.25" customHeight="1" x14ac:dyDescent="0.15">
      <c r="A57" s="92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s="95" customFormat="1" ht="17.25" x14ac:dyDescent="0.15">
      <c r="A58" s="92"/>
      <c r="B58" s="93"/>
      <c r="C58" s="98" t="s">
        <v>22</v>
      </c>
      <c r="D58" s="99"/>
      <c r="E58" s="100"/>
      <c r="F58" s="98" t="s">
        <v>23</v>
      </c>
      <c r="G58" s="100"/>
      <c r="H58" s="98" t="s">
        <v>180</v>
      </c>
      <c r="I58" s="99"/>
      <c r="J58" s="99"/>
      <c r="K58" s="99"/>
      <c r="L58" s="99"/>
      <c r="M58" s="100"/>
      <c r="N58" s="94"/>
    </row>
    <row r="59" spans="1:14" s="95" customFormat="1" ht="20.25" customHeight="1" x14ac:dyDescent="0.15">
      <c r="A59" s="92"/>
      <c r="B59" s="93"/>
      <c r="C59" s="117" t="s">
        <v>83</v>
      </c>
      <c r="D59" s="101" t="s">
        <v>181</v>
      </c>
      <c r="E59" s="96"/>
      <c r="F59" s="107" t="s">
        <v>25</v>
      </c>
      <c r="G59" s="108"/>
      <c r="H59" s="109"/>
      <c r="I59" s="109"/>
      <c r="J59" s="109"/>
      <c r="K59" s="109"/>
      <c r="L59" s="96"/>
      <c r="M59" s="97"/>
      <c r="N59" s="94"/>
    </row>
    <row r="60" spans="1:14" s="95" customFormat="1" ht="20.25" customHeight="1" x14ac:dyDescent="0.15">
      <c r="A60" s="92"/>
      <c r="B60" s="93"/>
      <c r="C60" s="176" t="s">
        <v>41</v>
      </c>
      <c r="D60" s="101" t="s">
        <v>24</v>
      </c>
      <c r="E60" s="96"/>
      <c r="F60" s="107" t="s">
        <v>25</v>
      </c>
      <c r="G60" s="108"/>
      <c r="H60" s="109"/>
      <c r="I60" s="109"/>
      <c r="J60" s="109"/>
      <c r="K60" s="109"/>
      <c r="L60" s="96"/>
      <c r="M60" s="97"/>
      <c r="N60" s="94"/>
    </row>
    <row r="61" spans="1:14" s="95" customFormat="1" ht="20.25" customHeight="1" x14ac:dyDescent="0.15">
      <c r="A61" s="92"/>
      <c r="B61" s="93"/>
      <c r="C61" s="177"/>
      <c r="D61" s="101" t="s">
        <v>26</v>
      </c>
      <c r="E61" s="96"/>
      <c r="F61" s="107" t="s">
        <v>25</v>
      </c>
      <c r="G61" s="108"/>
      <c r="H61" s="109"/>
      <c r="I61" s="109"/>
      <c r="J61" s="109"/>
      <c r="K61" s="109"/>
      <c r="L61" s="96"/>
      <c r="M61" s="97"/>
      <c r="N61" s="94"/>
    </row>
    <row r="62" spans="1:14" s="95" customFormat="1" ht="20.25" customHeight="1" x14ac:dyDescent="0.15">
      <c r="A62" s="92"/>
      <c r="B62" s="93"/>
      <c r="C62" s="178"/>
      <c r="D62" s="101" t="s">
        <v>28</v>
      </c>
      <c r="E62" s="96"/>
      <c r="F62" s="107" t="s">
        <v>25</v>
      </c>
      <c r="G62" s="108"/>
      <c r="H62" s="109" t="s">
        <v>29</v>
      </c>
      <c r="I62" s="109"/>
      <c r="J62" s="109"/>
      <c r="K62" s="109"/>
      <c r="L62" s="96"/>
      <c r="M62" s="97"/>
      <c r="N62" s="94"/>
    </row>
    <row r="63" spans="1:14" s="95" customFormat="1" ht="20.25" customHeight="1" x14ac:dyDescent="0.15">
      <c r="A63" s="92"/>
      <c r="B63" s="93"/>
      <c r="C63" s="176" t="s">
        <v>30</v>
      </c>
      <c r="D63" s="101" t="s">
        <v>31</v>
      </c>
      <c r="E63" s="96"/>
      <c r="F63" s="107" t="s">
        <v>25</v>
      </c>
      <c r="G63" s="108"/>
      <c r="H63" s="109"/>
      <c r="I63" s="109"/>
      <c r="J63" s="109"/>
      <c r="K63" s="109"/>
      <c r="L63" s="96"/>
      <c r="M63" s="97"/>
      <c r="N63" s="94"/>
    </row>
    <row r="64" spans="1:14" s="95" customFormat="1" ht="20.25" customHeight="1" x14ac:dyDescent="0.15">
      <c r="A64" s="92"/>
      <c r="B64" s="93"/>
      <c r="C64" s="177"/>
      <c r="D64" s="101" t="s">
        <v>32</v>
      </c>
      <c r="E64" s="96"/>
      <c r="F64" s="107" t="s">
        <v>25</v>
      </c>
      <c r="G64" s="108"/>
      <c r="H64" s="109"/>
      <c r="I64" s="109"/>
      <c r="J64" s="109"/>
      <c r="K64" s="109"/>
      <c r="L64" s="96"/>
      <c r="M64" s="97"/>
      <c r="N64" s="94"/>
    </row>
    <row r="65" spans="1:14" s="95" customFormat="1" ht="20.25" customHeight="1" x14ac:dyDescent="0.15">
      <c r="A65" s="92"/>
      <c r="B65" s="93"/>
      <c r="C65" s="177"/>
      <c r="D65" s="101" t="s">
        <v>33</v>
      </c>
      <c r="E65" s="96"/>
      <c r="F65" s="107" t="s">
        <v>25</v>
      </c>
      <c r="G65" s="108"/>
      <c r="H65" s="109"/>
      <c r="I65" s="109"/>
      <c r="J65" s="109"/>
      <c r="K65" s="109"/>
      <c r="L65" s="96"/>
      <c r="M65" s="97"/>
      <c r="N65" s="94"/>
    </row>
    <row r="66" spans="1:14" s="95" customFormat="1" ht="20.25" customHeight="1" x14ac:dyDescent="0.15">
      <c r="A66" s="92"/>
      <c r="B66" s="93"/>
      <c r="C66" s="177"/>
      <c r="D66" s="101" t="s">
        <v>34</v>
      </c>
      <c r="E66" s="96"/>
      <c r="F66" s="107" t="s">
        <v>25</v>
      </c>
      <c r="G66" s="108"/>
      <c r="H66" s="109" t="s">
        <v>27</v>
      </c>
      <c r="I66" s="109"/>
      <c r="J66" s="109"/>
      <c r="K66" s="109"/>
      <c r="L66" s="96"/>
      <c r="M66" s="97"/>
      <c r="N66" s="94"/>
    </row>
    <row r="67" spans="1:14" s="95" customFormat="1" ht="20.25" customHeight="1" x14ac:dyDescent="0.15">
      <c r="A67" s="92"/>
      <c r="B67" s="93"/>
      <c r="C67" s="177"/>
      <c r="D67" s="101" t="s">
        <v>35</v>
      </c>
      <c r="E67" s="96"/>
      <c r="F67" s="107" t="s">
        <v>25</v>
      </c>
      <c r="G67" s="108"/>
      <c r="H67" s="109"/>
      <c r="I67" s="109"/>
      <c r="J67" s="109"/>
      <c r="K67" s="109"/>
      <c r="L67" s="96"/>
      <c r="M67" s="97"/>
      <c r="N67" s="94"/>
    </row>
    <row r="68" spans="1:14" s="95" customFormat="1" ht="20.25" customHeight="1" x14ac:dyDescent="0.15">
      <c r="A68" s="92"/>
      <c r="B68" s="93"/>
      <c r="C68" s="177"/>
      <c r="D68" s="101" t="s">
        <v>36</v>
      </c>
      <c r="E68" s="96"/>
      <c r="F68" s="107" t="s">
        <v>25</v>
      </c>
      <c r="G68" s="108"/>
      <c r="H68" s="109"/>
      <c r="I68" s="109"/>
      <c r="J68" s="109"/>
      <c r="K68" s="109"/>
      <c r="L68" s="96"/>
      <c r="M68" s="97"/>
      <c r="N68" s="94"/>
    </row>
    <row r="69" spans="1:14" s="95" customFormat="1" ht="20.25" customHeight="1" x14ac:dyDescent="0.15">
      <c r="A69" s="92"/>
      <c r="B69" s="93"/>
      <c r="C69" s="177"/>
      <c r="D69" s="101"/>
      <c r="E69" s="96"/>
      <c r="F69" s="107" t="s">
        <v>25</v>
      </c>
      <c r="G69" s="108"/>
      <c r="H69" s="109"/>
      <c r="I69" s="109"/>
      <c r="J69" s="109"/>
      <c r="K69" s="109"/>
      <c r="L69" s="96"/>
      <c r="M69" s="97"/>
      <c r="N69" s="94"/>
    </row>
    <row r="70" spans="1:14" s="95" customFormat="1" ht="20.25" customHeight="1" x14ac:dyDescent="0.15">
      <c r="A70" s="92"/>
      <c r="B70" s="93"/>
      <c r="C70" s="178"/>
      <c r="D70" s="101"/>
      <c r="E70" s="96"/>
      <c r="F70" s="107" t="s">
        <v>25</v>
      </c>
      <c r="G70" s="108"/>
      <c r="H70" s="109"/>
      <c r="I70" s="109"/>
      <c r="J70" s="109"/>
      <c r="K70" s="109"/>
      <c r="L70" s="96"/>
      <c r="M70" s="97"/>
      <c r="N70" s="94"/>
    </row>
    <row r="71" spans="1:14" s="95" customFormat="1" ht="20.25" customHeight="1" x14ac:dyDescent="0.15">
      <c r="A71" s="92"/>
      <c r="B71" s="93"/>
      <c r="C71" s="231" t="s">
        <v>37</v>
      </c>
      <c r="D71" s="101" t="s">
        <v>38</v>
      </c>
      <c r="E71" s="96"/>
      <c r="F71" s="107" t="s">
        <v>25</v>
      </c>
      <c r="G71" s="108"/>
      <c r="H71" s="109" t="s">
        <v>39</v>
      </c>
      <c r="I71" s="109"/>
      <c r="J71" s="109"/>
      <c r="K71" s="109"/>
      <c r="L71" s="96"/>
      <c r="M71" s="97"/>
      <c r="N71" s="94"/>
    </row>
    <row r="72" spans="1:14" s="95" customFormat="1" ht="20.25" customHeight="1" x14ac:dyDescent="0.15">
      <c r="A72" s="92"/>
      <c r="B72" s="93"/>
      <c r="C72" s="231"/>
      <c r="D72" s="101"/>
      <c r="E72" s="96"/>
      <c r="F72" s="107" t="s">
        <v>25</v>
      </c>
      <c r="G72" s="108"/>
      <c r="H72" s="109"/>
      <c r="I72" s="109"/>
      <c r="J72" s="109"/>
      <c r="K72" s="109"/>
      <c r="L72" s="96"/>
      <c r="M72" s="97"/>
      <c r="N72" s="94"/>
    </row>
    <row r="73" spans="1:14" s="95" customFormat="1" ht="7.5" customHeight="1" thickBot="1" x14ac:dyDescent="0.2">
      <c r="A73" s="102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4"/>
    </row>
    <row r="74" spans="1:14" s="95" customFormat="1" ht="22.5" customHeight="1" x14ac:dyDescent="0.15"/>
    <row r="75" spans="1:14" s="95" customFormat="1" ht="22.5" customHeight="1" x14ac:dyDescent="0.15"/>
    <row r="76" spans="1:14" s="95" customFormat="1" ht="22.5" customHeight="1" x14ac:dyDescent="0.15"/>
    <row r="77" spans="1:14" s="95" customFormat="1" ht="22.5" customHeight="1" x14ac:dyDescent="0.15"/>
    <row r="78" spans="1:14" s="95" customFormat="1" ht="22.5" customHeight="1" x14ac:dyDescent="0.15"/>
    <row r="79" spans="1:14" s="95" customFormat="1" ht="22.5" customHeight="1" x14ac:dyDescent="0.15"/>
    <row r="80" spans="1:14" s="95" customFormat="1" ht="22.5" customHeight="1" x14ac:dyDescent="0.15"/>
    <row r="81" s="147" customFormat="1" ht="22.5" customHeight="1" x14ac:dyDescent="0.15"/>
  </sheetData>
  <mergeCells count="184">
    <mergeCell ref="H44:H45"/>
    <mergeCell ref="C55:C56"/>
    <mergeCell ref="C63:C70"/>
    <mergeCell ref="C71:C72"/>
    <mergeCell ref="C60:C62"/>
    <mergeCell ref="H48:H49"/>
    <mergeCell ref="I48:I49"/>
    <mergeCell ref="B50:B51"/>
    <mergeCell ref="C50:C51"/>
    <mergeCell ref="D50:D51"/>
    <mergeCell ref="E50:E51"/>
    <mergeCell ref="F50:F51"/>
    <mergeCell ref="G50:G51"/>
    <mergeCell ref="H50:H51"/>
    <mergeCell ref="I50:I51"/>
    <mergeCell ref="B48:B49"/>
    <mergeCell ref="C48:C49"/>
    <mergeCell ref="D48:D49"/>
    <mergeCell ref="E48:E49"/>
    <mergeCell ref="F48:F49"/>
    <mergeCell ref="G48:G49"/>
    <mergeCell ref="J41:N51"/>
    <mergeCell ref="B42:B43"/>
    <mergeCell ref="C42:C43"/>
    <mergeCell ref="D42:D43"/>
    <mergeCell ref="E42:E43"/>
    <mergeCell ref="F42:F43"/>
    <mergeCell ref="G42:G43"/>
    <mergeCell ref="H42:H43"/>
    <mergeCell ref="I42:I43"/>
    <mergeCell ref="B44:B45"/>
    <mergeCell ref="I44:I45"/>
    <mergeCell ref="B46:B47"/>
    <mergeCell ref="C46:C47"/>
    <mergeCell ref="D46:D47"/>
    <mergeCell ref="E46:E47"/>
    <mergeCell ref="F46:F47"/>
    <mergeCell ref="G46:G47"/>
    <mergeCell ref="H46:H47"/>
    <mergeCell ref="I46:I47"/>
    <mergeCell ref="C44:C45"/>
    <mergeCell ref="D44:D45"/>
    <mergeCell ref="E44:E45"/>
    <mergeCell ref="F44:F45"/>
    <mergeCell ref="G44:G45"/>
    <mergeCell ref="H38:H39"/>
    <mergeCell ref="I38:I39"/>
    <mergeCell ref="B40:B41"/>
    <mergeCell ref="C40:C41"/>
    <mergeCell ref="D40:D41"/>
    <mergeCell ref="E40:E41"/>
    <mergeCell ref="F40:F41"/>
    <mergeCell ref="G40:G41"/>
    <mergeCell ref="H40:H41"/>
    <mergeCell ref="I40:I41"/>
    <mergeCell ref="B38:B39"/>
    <mergeCell ref="C38:C39"/>
    <mergeCell ref="D38:D39"/>
    <mergeCell ref="E38:E39"/>
    <mergeCell ref="F38:F39"/>
    <mergeCell ref="G38:G39"/>
    <mergeCell ref="H34:H35"/>
    <mergeCell ref="I34:I35"/>
    <mergeCell ref="B36:B37"/>
    <mergeCell ref="C36:C37"/>
    <mergeCell ref="D36:D37"/>
    <mergeCell ref="E36:E37"/>
    <mergeCell ref="F36:F37"/>
    <mergeCell ref="G36:G37"/>
    <mergeCell ref="H36:H37"/>
    <mergeCell ref="I36:I37"/>
    <mergeCell ref="B34:B35"/>
    <mergeCell ref="C34:C35"/>
    <mergeCell ref="D34:D35"/>
    <mergeCell ref="E34:E35"/>
    <mergeCell ref="F34:F35"/>
    <mergeCell ref="G34:G35"/>
    <mergeCell ref="B32:B33"/>
    <mergeCell ref="C32:C33"/>
    <mergeCell ref="D32:D33"/>
    <mergeCell ref="E32:E33"/>
    <mergeCell ref="F32:F33"/>
    <mergeCell ref="G32:G33"/>
    <mergeCell ref="H32:H33"/>
    <mergeCell ref="I32:I33"/>
    <mergeCell ref="B30:B31"/>
    <mergeCell ref="C30:C31"/>
    <mergeCell ref="D30:D31"/>
    <mergeCell ref="E30:E31"/>
    <mergeCell ref="F30:F31"/>
    <mergeCell ref="G30:G31"/>
    <mergeCell ref="B28:B29"/>
    <mergeCell ref="C28:C29"/>
    <mergeCell ref="D28:D29"/>
    <mergeCell ref="E28:E29"/>
    <mergeCell ref="F28:F29"/>
    <mergeCell ref="G28:G29"/>
    <mergeCell ref="H28:H29"/>
    <mergeCell ref="I28:I29"/>
    <mergeCell ref="H30:H31"/>
    <mergeCell ref="I30:I31"/>
    <mergeCell ref="H24:H25"/>
    <mergeCell ref="I24:I25"/>
    <mergeCell ref="J24:N25"/>
    <mergeCell ref="B26:B27"/>
    <mergeCell ref="C26:C27"/>
    <mergeCell ref="D26:D27"/>
    <mergeCell ref="E26:E27"/>
    <mergeCell ref="F26:F27"/>
    <mergeCell ref="G26:G27"/>
    <mergeCell ref="H26:H27"/>
    <mergeCell ref="B24:B25"/>
    <mergeCell ref="C24:C25"/>
    <mergeCell ref="D24:D25"/>
    <mergeCell ref="E24:E25"/>
    <mergeCell ref="F24:F25"/>
    <mergeCell ref="G24:G25"/>
    <mergeCell ref="I26:I27"/>
    <mergeCell ref="B22:B23"/>
    <mergeCell ref="C22:C23"/>
    <mergeCell ref="D22:D23"/>
    <mergeCell ref="E22:E23"/>
    <mergeCell ref="F22:F23"/>
    <mergeCell ref="G22:G23"/>
    <mergeCell ref="H22:H23"/>
    <mergeCell ref="I22:I23"/>
    <mergeCell ref="J22:N23"/>
    <mergeCell ref="B20:B21"/>
    <mergeCell ref="C20:C21"/>
    <mergeCell ref="D20:D21"/>
    <mergeCell ref="E20:E21"/>
    <mergeCell ref="F20:F21"/>
    <mergeCell ref="G20:G21"/>
    <mergeCell ref="H20:H21"/>
    <mergeCell ref="I20:I21"/>
    <mergeCell ref="J20:N20"/>
    <mergeCell ref="J21:N21"/>
    <mergeCell ref="B18:B19"/>
    <mergeCell ref="C18:C19"/>
    <mergeCell ref="D18:D19"/>
    <mergeCell ref="E18:E19"/>
    <mergeCell ref="F18:F19"/>
    <mergeCell ref="G18:G19"/>
    <mergeCell ref="H18:H19"/>
    <mergeCell ref="I18:I19"/>
    <mergeCell ref="J18:N18"/>
    <mergeCell ref="J19:N19"/>
    <mergeCell ref="I14:I15"/>
    <mergeCell ref="J14:N14"/>
    <mergeCell ref="J15:N15"/>
    <mergeCell ref="B16:B17"/>
    <mergeCell ref="C16:C17"/>
    <mergeCell ref="D16:D17"/>
    <mergeCell ref="E16:E17"/>
    <mergeCell ref="F16:F17"/>
    <mergeCell ref="G16:G17"/>
    <mergeCell ref="H16:H17"/>
    <mergeCell ref="I16:I17"/>
    <mergeCell ref="J16:N16"/>
    <mergeCell ref="J17:N17"/>
    <mergeCell ref="A3:C3"/>
    <mergeCell ref="A4:C4"/>
    <mergeCell ref="A5:C5"/>
    <mergeCell ref="A6:C6"/>
    <mergeCell ref="C10:C11"/>
    <mergeCell ref="D10:E10"/>
    <mergeCell ref="J10:N11"/>
    <mergeCell ref="A12:A51"/>
    <mergeCell ref="B12:B13"/>
    <mergeCell ref="C12:C13"/>
    <mergeCell ref="D12:D13"/>
    <mergeCell ref="E12:E13"/>
    <mergeCell ref="F12:F13"/>
    <mergeCell ref="G12:G13"/>
    <mergeCell ref="H12:H13"/>
    <mergeCell ref="I12:I13"/>
    <mergeCell ref="J12:N13"/>
    <mergeCell ref="B14:B15"/>
    <mergeCell ref="C14:C15"/>
    <mergeCell ref="D14:D15"/>
    <mergeCell ref="E14:E15"/>
    <mergeCell ref="F14:F15"/>
    <mergeCell ref="G14:G15"/>
    <mergeCell ref="H14:H15"/>
  </mergeCells>
  <phoneticPr fontId="2"/>
  <pageMargins left="0.78740157480314965" right="0.19685039370078741" top="0.31496062992125984" bottom="0.19685039370078741" header="0.23622047244094491" footer="0"/>
  <pageSetup paperSize="9" scale="8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showZeros="0" topLeftCell="A37" zoomScale="98" zoomScaleNormal="98" workbookViewId="0">
      <selection activeCell="A6" sqref="A6:I6"/>
    </sheetView>
  </sheetViews>
  <sheetFormatPr defaultColWidth="9" defaultRowHeight="13.5" x14ac:dyDescent="0.15"/>
  <cols>
    <col min="1" max="1" width="5.375" style="129" customWidth="1"/>
    <col min="2" max="2" width="3.125" style="129" customWidth="1"/>
    <col min="3" max="3" width="13.375" style="129" customWidth="1"/>
    <col min="4" max="9" width="7.875" style="129" customWidth="1"/>
    <col min="10" max="10" width="11.875" style="129" customWidth="1"/>
    <col min="11" max="11" width="5.625" style="129" customWidth="1"/>
    <col min="12" max="12" width="9.875" style="129" customWidth="1"/>
    <col min="13" max="14" width="6.5" style="129" customWidth="1"/>
    <col min="15" max="16384" width="9" style="129"/>
  </cols>
  <sheetData>
    <row r="1" spans="1:14" ht="24" x14ac:dyDescent="0.25">
      <c r="A1" s="75" t="s">
        <v>269</v>
      </c>
    </row>
    <row r="2" spans="1:14" ht="6" customHeight="1" x14ac:dyDescent="0.25">
      <c r="A2" s="75"/>
      <c r="I2" s="91"/>
    </row>
    <row r="3" spans="1:14" ht="21" customHeight="1" x14ac:dyDescent="0.2">
      <c r="A3" s="170" t="s">
        <v>47</v>
      </c>
      <c r="B3" s="171"/>
      <c r="C3" s="171"/>
      <c r="D3" s="113"/>
      <c r="E3" s="112" t="s">
        <v>51</v>
      </c>
      <c r="F3" s="112" t="s">
        <v>52</v>
      </c>
      <c r="G3" s="116">
        <v>0.8</v>
      </c>
      <c r="H3" s="112" t="s">
        <v>53</v>
      </c>
      <c r="I3" s="114" t="s">
        <v>54</v>
      </c>
      <c r="J3" s="113">
        <f>D3*G3</f>
        <v>0</v>
      </c>
      <c r="K3" s="115" t="s">
        <v>55</v>
      </c>
    </row>
    <row r="4" spans="1:14" ht="21" customHeight="1" x14ac:dyDescent="0.2">
      <c r="A4" s="170" t="s">
        <v>48</v>
      </c>
      <c r="B4" s="171"/>
      <c r="C4" s="171"/>
      <c r="D4" s="113"/>
      <c r="E4" s="112" t="s">
        <v>51</v>
      </c>
      <c r="F4" s="112" t="s">
        <v>52</v>
      </c>
      <c r="G4" s="116">
        <v>1</v>
      </c>
      <c r="H4" s="112" t="s">
        <v>53</v>
      </c>
      <c r="I4" s="114" t="s">
        <v>54</v>
      </c>
      <c r="J4" s="113">
        <f t="shared" ref="J4" si="0">D4*G4</f>
        <v>0</v>
      </c>
      <c r="K4" s="115" t="s">
        <v>55</v>
      </c>
    </row>
    <row r="5" spans="1:14" ht="21" customHeight="1" x14ac:dyDescent="0.2">
      <c r="A5" s="170" t="s">
        <v>49</v>
      </c>
      <c r="B5" s="171"/>
      <c r="C5" s="171"/>
      <c r="D5" s="113"/>
      <c r="E5" s="112" t="s">
        <v>51</v>
      </c>
      <c r="F5" s="112" t="s">
        <v>205</v>
      </c>
      <c r="G5" s="116"/>
      <c r="H5" s="112" t="s">
        <v>209</v>
      </c>
      <c r="I5" s="114" t="s">
        <v>54</v>
      </c>
      <c r="J5" s="113"/>
      <c r="K5" s="115" t="s">
        <v>55</v>
      </c>
    </row>
    <row r="6" spans="1:14" ht="21" customHeight="1" x14ac:dyDescent="0.2">
      <c r="A6" s="170" t="s">
        <v>50</v>
      </c>
      <c r="B6" s="171"/>
      <c r="C6" s="171"/>
      <c r="D6" s="140"/>
      <c r="E6" s="112"/>
      <c r="F6" s="141"/>
      <c r="G6" s="140"/>
      <c r="H6" s="140"/>
      <c r="I6" s="114" t="s">
        <v>54</v>
      </c>
      <c r="J6" s="113"/>
      <c r="K6" s="115" t="s">
        <v>55</v>
      </c>
    </row>
    <row r="7" spans="1:14" ht="6" customHeight="1" thickBot="1" x14ac:dyDescent="0.3">
      <c r="A7" s="75"/>
      <c r="B7" s="105"/>
      <c r="I7" s="91"/>
    </row>
    <row r="8" spans="1:14" ht="21.75" customHeight="1" thickBot="1" x14ac:dyDescent="0.25">
      <c r="B8" s="142"/>
      <c r="C8" s="133"/>
      <c r="D8" s="48"/>
      <c r="E8" s="167" t="s">
        <v>280</v>
      </c>
      <c r="F8" s="76">
        <f>SUM(J3:J6)</f>
        <v>0</v>
      </c>
      <c r="G8" s="105" t="s">
        <v>45</v>
      </c>
      <c r="H8" s="144"/>
      <c r="I8" s="142"/>
      <c r="J8" s="142"/>
      <c r="K8" s="142"/>
      <c r="L8" s="142"/>
      <c r="M8" s="142"/>
      <c r="N8" s="142"/>
    </row>
    <row r="9" spans="1:14" ht="6.75" customHeight="1" thickBot="1" x14ac:dyDescent="0.2">
      <c r="A9" s="142"/>
      <c r="B9" s="142"/>
      <c r="C9" s="142"/>
      <c r="D9" s="143"/>
      <c r="E9" s="142"/>
      <c r="F9" s="142"/>
      <c r="G9" s="142"/>
      <c r="H9" s="144"/>
      <c r="I9" s="142"/>
      <c r="J9" s="142"/>
      <c r="K9" s="142"/>
      <c r="L9" s="142"/>
      <c r="M9" s="142"/>
      <c r="N9" s="142"/>
    </row>
    <row r="10" spans="1:14" s="145" customFormat="1" ht="15" customHeight="1" x14ac:dyDescent="0.15">
      <c r="A10" s="77" t="s">
        <v>0</v>
      </c>
      <c r="B10" s="78" t="s">
        <v>1</v>
      </c>
      <c r="C10" s="302" t="s">
        <v>5</v>
      </c>
      <c r="D10" s="310" t="s">
        <v>19</v>
      </c>
      <c r="E10" s="311"/>
      <c r="F10" s="79">
        <f>F8</f>
        <v>0</v>
      </c>
      <c r="G10" s="79">
        <v>20</v>
      </c>
      <c r="H10" s="79">
        <v>30</v>
      </c>
      <c r="I10" s="80">
        <v>100</v>
      </c>
      <c r="J10" s="304" t="s">
        <v>2</v>
      </c>
      <c r="K10" s="305"/>
      <c r="L10" s="305"/>
      <c r="M10" s="305"/>
      <c r="N10" s="306"/>
    </row>
    <row r="11" spans="1:14" s="145" customFormat="1" ht="15" thickBot="1" x14ac:dyDescent="0.2">
      <c r="A11" s="81" t="s">
        <v>3</v>
      </c>
      <c r="B11" s="146" t="s">
        <v>4</v>
      </c>
      <c r="C11" s="316"/>
      <c r="D11" s="164" t="s">
        <v>18</v>
      </c>
      <c r="E11" s="82" t="s">
        <v>6</v>
      </c>
      <c r="F11" s="137" t="s">
        <v>252</v>
      </c>
      <c r="G11" s="83" t="s">
        <v>16</v>
      </c>
      <c r="H11" s="83" t="s">
        <v>177</v>
      </c>
      <c r="I11" s="84" t="s">
        <v>17</v>
      </c>
      <c r="J11" s="307"/>
      <c r="K11" s="308"/>
      <c r="L11" s="308"/>
      <c r="M11" s="308"/>
      <c r="N11" s="309"/>
    </row>
    <row r="12" spans="1:14" ht="12" customHeight="1" x14ac:dyDescent="0.15">
      <c r="A12" s="269" t="s">
        <v>268</v>
      </c>
      <c r="B12" s="292" t="s">
        <v>85</v>
      </c>
      <c r="C12" s="238" t="s">
        <v>57</v>
      </c>
      <c r="D12" s="240">
        <v>41.2</v>
      </c>
      <c r="E12" s="240">
        <v>40</v>
      </c>
      <c r="F12" s="272">
        <f>ROUND(IF(D12&gt;0,D12*$F$10,E12*$F$10),0)</f>
        <v>0</v>
      </c>
      <c r="G12" s="320">
        <f>ROUND(IF(D12&gt;0,D12*$G$10,E12*$G$10),0)</f>
        <v>824</v>
      </c>
      <c r="H12" s="320">
        <f>ROUND(IF(D12&gt;0,D12*$H$10,E12*$H$10),0)</f>
        <v>1236</v>
      </c>
      <c r="I12" s="321">
        <f>ROUND(IF(D12&gt;0,D12*$I$10,E12*$I$10),0)</f>
        <v>4120</v>
      </c>
      <c r="J12" s="242" t="s">
        <v>169</v>
      </c>
      <c r="K12" s="243"/>
      <c r="L12" s="243"/>
      <c r="M12" s="243"/>
      <c r="N12" s="244"/>
    </row>
    <row r="13" spans="1:14" ht="12" customHeight="1" x14ac:dyDescent="0.15">
      <c r="A13" s="270"/>
      <c r="B13" s="276"/>
      <c r="C13" s="239"/>
      <c r="D13" s="241"/>
      <c r="E13" s="241"/>
      <c r="F13" s="273"/>
      <c r="G13" s="282"/>
      <c r="H13" s="282"/>
      <c r="I13" s="322"/>
      <c r="J13" s="245"/>
      <c r="K13" s="246"/>
      <c r="L13" s="246"/>
      <c r="M13" s="246"/>
      <c r="N13" s="247"/>
    </row>
    <row r="14" spans="1:14" ht="12" customHeight="1" x14ac:dyDescent="0.15">
      <c r="A14" s="270"/>
      <c r="B14" s="276" t="s">
        <v>85</v>
      </c>
      <c r="C14" s="248" t="s">
        <v>56</v>
      </c>
      <c r="D14" s="249">
        <v>63.8</v>
      </c>
      <c r="E14" s="249">
        <v>60</v>
      </c>
      <c r="F14" s="265">
        <f>ROUND(IF(D14&gt;0,D14*$F$10,E14*$F$10),0)</f>
        <v>0</v>
      </c>
      <c r="G14" s="265">
        <f>ROUND(IF(D14&gt;0,D14*$G$10,E14*$G$10),0)</f>
        <v>1276</v>
      </c>
      <c r="H14" s="265">
        <f t="shared" ref="H14" si="1">ROUND(IF(D14&gt;0,D14*$H$10,E14*$H$10),0)</f>
        <v>1914</v>
      </c>
      <c r="I14" s="267">
        <f t="shared" ref="I14" si="2">ROUND(IF(D14&gt;0,D14*$I$10,E14*$I$10),0)</f>
        <v>6380</v>
      </c>
      <c r="J14" s="250"/>
      <c r="K14" s="251"/>
      <c r="L14" s="251"/>
      <c r="M14" s="251"/>
      <c r="N14" s="252"/>
    </row>
    <row r="15" spans="1:14" ht="12" customHeight="1" x14ac:dyDescent="0.15">
      <c r="A15" s="270"/>
      <c r="B15" s="276"/>
      <c r="C15" s="239"/>
      <c r="D15" s="241"/>
      <c r="E15" s="241"/>
      <c r="F15" s="273"/>
      <c r="G15" s="273"/>
      <c r="H15" s="273"/>
      <c r="I15" s="277"/>
      <c r="J15" s="250" t="s">
        <v>233</v>
      </c>
      <c r="K15" s="251"/>
      <c r="L15" s="251"/>
      <c r="M15" s="251"/>
      <c r="N15" s="252"/>
    </row>
    <row r="16" spans="1:14" ht="12" customHeight="1" x14ac:dyDescent="0.15">
      <c r="A16" s="270"/>
      <c r="B16" s="276" t="s">
        <v>85</v>
      </c>
      <c r="C16" s="248" t="s">
        <v>98</v>
      </c>
      <c r="D16" s="249">
        <v>22.2</v>
      </c>
      <c r="E16" s="249">
        <v>20</v>
      </c>
      <c r="F16" s="265">
        <f>ROUND(IF(D16&gt;0,D16*$F$10,E16*$F$10),0)</f>
        <v>0</v>
      </c>
      <c r="G16" s="265">
        <f t="shared" ref="G16" si="3">ROUND(IF(D16&gt;0,D16*$G$10,E16*$G$10),0)</f>
        <v>444</v>
      </c>
      <c r="H16" s="265">
        <f t="shared" ref="H16" si="4">ROUND(IF(D16&gt;0,D16*$H$10,E16*$H$10),0)</f>
        <v>666</v>
      </c>
      <c r="I16" s="267">
        <f t="shared" ref="I16" si="5">ROUND(IF(D16&gt;0,D16*$I$10,E16*$I$10),0)</f>
        <v>2220</v>
      </c>
      <c r="J16" s="250" t="s">
        <v>203</v>
      </c>
      <c r="K16" s="251"/>
      <c r="L16" s="251"/>
      <c r="M16" s="251"/>
      <c r="N16" s="252"/>
    </row>
    <row r="17" spans="1:14" ht="12" customHeight="1" x14ac:dyDescent="0.15">
      <c r="A17" s="270"/>
      <c r="B17" s="276"/>
      <c r="C17" s="239"/>
      <c r="D17" s="241"/>
      <c r="E17" s="241"/>
      <c r="F17" s="273"/>
      <c r="G17" s="273"/>
      <c r="H17" s="273"/>
      <c r="I17" s="277"/>
      <c r="J17" s="250" t="s">
        <v>161</v>
      </c>
      <c r="K17" s="251"/>
      <c r="L17" s="251"/>
      <c r="M17" s="251"/>
      <c r="N17" s="252"/>
    </row>
    <row r="18" spans="1:14" ht="12" customHeight="1" x14ac:dyDescent="0.15">
      <c r="A18" s="270"/>
      <c r="B18" s="276" t="s">
        <v>85</v>
      </c>
      <c r="C18" s="248" t="s">
        <v>156</v>
      </c>
      <c r="D18" s="249"/>
      <c r="E18" s="249">
        <v>40</v>
      </c>
      <c r="F18" s="265">
        <f>ROUND(IF(D18&gt;0,D18*$F$10,E18*$F$10),0)</f>
        <v>0</v>
      </c>
      <c r="G18" s="265">
        <f t="shared" ref="G18" si="6">ROUND(IF(D18&gt;0,D18*$G$10,E18*$G$10),0)</f>
        <v>800</v>
      </c>
      <c r="H18" s="265">
        <f t="shared" ref="H18" si="7">ROUND(IF(D18&gt;0,D18*$H$10,E18*$H$10),0)</f>
        <v>1200</v>
      </c>
      <c r="I18" s="267">
        <f t="shared" ref="I18" si="8">ROUND(IF(D18&gt;0,D18*$I$10,E18*$I$10),0)</f>
        <v>4000</v>
      </c>
      <c r="J18" s="250" t="s">
        <v>234</v>
      </c>
      <c r="K18" s="251"/>
      <c r="L18" s="251"/>
      <c r="M18" s="251"/>
      <c r="N18" s="252"/>
    </row>
    <row r="19" spans="1:14" ht="12" customHeight="1" x14ac:dyDescent="0.15">
      <c r="A19" s="270"/>
      <c r="B19" s="276"/>
      <c r="C19" s="239"/>
      <c r="D19" s="241"/>
      <c r="E19" s="241"/>
      <c r="F19" s="273"/>
      <c r="G19" s="273"/>
      <c r="H19" s="273"/>
      <c r="I19" s="277"/>
      <c r="J19" s="250" t="s">
        <v>235</v>
      </c>
      <c r="K19" s="251"/>
      <c r="L19" s="251"/>
      <c r="M19" s="251"/>
      <c r="N19" s="252"/>
    </row>
    <row r="20" spans="1:14" ht="12" customHeight="1" x14ac:dyDescent="0.15">
      <c r="A20" s="270"/>
      <c r="B20" s="276"/>
      <c r="C20" s="248" t="s">
        <v>68</v>
      </c>
      <c r="D20" s="249"/>
      <c r="E20" s="249">
        <v>1</v>
      </c>
      <c r="F20" s="265">
        <f>ROUND(IF(D20&gt;0,D20*$F$10,E20*$F$10),0)</f>
        <v>0</v>
      </c>
      <c r="G20" s="265">
        <f>ROUND(IF(D20&gt;0,D20*$G$10,E20*$G$10),0)</f>
        <v>20</v>
      </c>
      <c r="H20" s="265">
        <f>ROUND(IF(D20&gt;0,D20*$H$10,E20*$H$10),0)</f>
        <v>30</v>
      </c>
      <c r="I20" s="267">
        <f>ROUND(IF(D20&gt;0,D20*$I$10,E20*$I$10),0)</f>
        <v>100</v>
      </c>
      <c r="J20" s="250" t="s">
        <v>236</v>
      </c>
      <c r="K20" s="251"/>
      <c r="L20" s="251"/>
      <c r="M20" s="251"/>
      <c r="N20" s="252"/>
    </row>
    <row r="21" spans="1:14" ht="12" customHeight="1" x14ac:dyDescent="0.15">
      <c r="A21" s="270"/>
      <c r="B21" s="276"/>
      <c r="C21" s="239"/>
      <c r="D21" s="241"/>
      <c r="E21" s="241"/>
      <c r="F21" s="273"/>
      <c r="G21" s="273"/>
      <c r="H21" s="273"/>
      <c r="I21" s="277"/>
      <c r="J21" s="255" t="s">
        <v>9</v>
      </c>
      <c r="K21" s="256"/>
      <c r="L21" s="256"/>
      <c r="M21" s="256"/>
      <c r="N21" s="257"/>
    </row>
    <row r="22" spans="1:14" ht="12" customHeight="1" x14ac:dyDescent="0.15">
      <c r="A22" s="270"/>
      <c r="B22" s="276"/>
      <c r="C22" s="248" t="s">
        <v>76</v>
      </c>
      <c r="D22" s="249"/>
      <c r="E22" s="249">
        <v>0.4</v>
      </c>
      <c r="F22" s="265">
        <f>ROUND(IF(D22&gt;0,D22*$F$10,E22*$F$10),0)</f>
        <v>0</v>
      </c>
      <c r="G22" s="265"/>
      <c r="H22" s="265"/>
      <c r="I22" s="267"/>
      <c r="J22" s="255"/>
      <c r="K22" s="256"/>
      <c r="L22" s="256"/>
      <c r="M22" s="256"/>
      <c r="N22" s="257"/>
    </row>
    <row r="23" spans="1:14" ht="12" customHeight="1" x14ac:dyDescent="0.15">
      <c r="A23" s="270"/>
      <c r="B23" s="276"/>
      <c r="C23" s="239"/>
      <c r="D23" s="241"/>
      <c r="E23" s="241"/>
      <c r="F23" s="273"/>
      <c r="G23" s="273"/>
      <c r="H23" s="273"/>
      <c r="I23" s="277"/>
      <c r="J23" s="124"/>
      <c r="K23" s="125"/>
      <c r="L23" s="125"/>
      <c r="M23" s="125"/>
      <c r="N23" s="126"/>
    </row>
    <row r="24" spans="1:14" ht="12" customHeight="1" x14ac:dyDescent="0.15">
      <c r="A24" s="270"/>
      <c r="B24" s="276"/>
      <c r="C24" s="248" t="s">
        <v>163</v>
      </c>
      <c r="D24" s="249"/>
      <c r="E24" s="249">
        <v>4</v>
      </c>
      <c r="F24" s="265">
        <f>ROUND(IF(D24&gt;0,D24*$F$10,E24*$F$10),0)</f>
        <v>0</v>
      </c>
      <c r="G24" s="265">
        <f t="shared" ref="G24" si="9">ROUND(IF(D24&gt;0,D24*$G$10,E24*$G$10),0)</f>
        <v>80</v>
      </c>
      <c r="H24" s="265">
        <f t="shared" ref="H24" si="10">ROUND(IF(D24&gt;0,D24*$H$10,E24*$H$10),0)</f>
        <v>120</v>
      </c>
      <c r="I24" s="267">
        <f t="shared" ref="I24" si="11">ROUND(IF(D24&gt;0,D24*$I$10,E24*$I$10),0)</f>
        <v>400</v>
      </c>
      <c r="J24" s="124" t="s">
        <v>237</v>
      </c>
      <c r="K24" s="125"/>
      <c r="L24" s="125"/>
      <c r="M24" s="125"/>
      <c r="N24" s="126"/>
    </row>
    <row r="25" spans="1:14" ht="12" customHeight="1" x14ac:dyDescent="0.15">
      <c r="A25" s="270"/>
      <c r="B25" s="276"/>
      <c r="C25" s="239"/>
      <c r="D25" s="241"/>
      <c r="E25" s="241"/>
      <c r="F25" s="273"/>
      <c r="G25" s="273"/>
      <c r="H25" s="273"/>
      <c r="I25" s="277"/>
      <c r="J25" s="124" t="s">
        <v>238</v>
      </c>
      <c r="K25" s="125"/>
      <c r="L25" s="125"/>
      <c r="M25" s="125"/>
      <c r="N25" s="126"/>
    </row>
    <row r="26" spans="1:14" ht="12" customHeight="1" x14ac:dyDescent="0.15">
      <c r="A26" s="270"/>
      <c r="B26" s="276"/>
      <c r="C26" s="248" t="s">
        <v>65</v>
      </c>
      <c r="D26" s="249"/>
      <c r="E26" s="249">
        <v>4</v>
      </c>
      <c r="F26" s="265">
        <f>ROUND(IF(D26&gt;0,D26*$F$10,E26*$F$10),0)</f>
        <v>0</v>
      </c>
      <c r="G26" s="265">
        <f t="shared" ref="G26" si="12">ROUND(IF(D26&gt;0,D26*$G$10,E26*$G$10),0)</f>
        <v>80</v>
      </c>
      <c r="H26" s="265">
        <f t="shared" ref="H26" si="13">ROUND(IF(D26&gt;0,D26*$H$10,E26*$H$10),0)</f>
        <v>120</v>
      </c>
      <c r="I26" s="267">
        <f t="shared" ref="I26" si="14">ROUND(IF(D26&gt;0,D26*$I$10,E26*$I$10),0)</f>
        <v>400</v>
      </c>
      <c r="J26" s="255" t="s">
        <v>9</v>
      </c>
      <c r="K26" s="256"/>
      <c r="L26" s="256"/>
      <c r="M26" s="256"/>
      <c r="N26" s="257"/>
    </row>
    <row r="27" spans="1:14" ht="12" customHeight="1" x14ac:dyDescent="0.15">
      <c r="A27" s="270"/>
      <c r="B27" s="276"/>
      <c r="C27" s="239"/>
      <c r="D27" s="262"/>
      <c r="E27" s="241"/>
      <c r="F27" s="273"/>
      <c r="G27" s="273"/>
      <c r="H27" s="273"/>
      <c r="I27" s="277"/>
      <c r="J27" s="255"/>
      <c r="K27" s="256"/>
      <c r="L27" s="256"/>
      <c r="M27" s="256"/>
      <c r="N27" s="257"/>
    </row>
    <row r="28" spans="1:14" ht="12" customHeight="1" x14ac:dyDescent="0.15">
      <c r="A28" s="270"/>
      <c r="B28" s="276"/>
      <c r="C28" s="248" t="s">
        <v>66</v>
      </c>
      <c r="D28" s="249"/>
      <c r="E28" s="249">
        <v>0.2</v>
      </c>
      <c r="F28" s="265">
        <f>ROUND(IF(D28&gt;0,D28*$F$10,E28*$F$10),0)</f>
        <v>0</v>
      </c>
      <c r="G28" s="265">
        <f t="shared" ref="G28" si="15">ROUND(IF(D28&gt;0,D28*$G$10,E28*$G$10),0)</f>
        <v>4</v>
      </c>
      <c r="H28" s="265">
        <f t="shared" ref="H28" si="16">ROUND(IF(D28&gt;0,D28*$H$10,E28*$H$10),0)</f>
        <v>6</v>
      </c>
      <c r="I28" s="267">
        <f t="shared" ref="I28" si="17">ROUND(IF(D28&gt;0,D28*$I$10,E28*$I$10),0)</f>
        <v>20</v>
      </c>
      <c r="J28" s="255" t="s">
        <v>10</v>
      </c>
      <c r="K28" s="256"/>
      <c r="L28" s="256"/>
      <c r="M28" s="256"/>
      <c r="N28" s="257"/>
    </row>
    <row r="29" spans="1:14" ht="12" customHeight="1" x14ac:dyDescent="0.15">
      <c r="A29" s="270"/>
      <c r="B29" s="276"/>
      <c r="C29" s="239"/>
      <c r="D29" s="241"/>
      <c r="E29" s="241"/>
      <c r="F29" s="273"/>
      <c r="G29" s="273"/>
      <c r="H29" s="273"/>
      <c r="I29" s="277"/>
      <c r="J29" s="255"/>
      <c r="K29" s="256"/>
      <c r="L29" s="256"/>
      <c r="M29" s="256"/>
      <c r="N29" s="257"/>
    </row>
    <row r="30" spans="1:14" ht="12" customHeight="1" x14ac:dyDescent="0.15">
      <c r="A30" s="270"/>
      <c r="B30" s="276"/>
      <c r="C30" s="248"/>
      <c r="D30" s="249"/>
      <c r="E30" s="249"/>
      <c r="F30" s="265">
        <f>ROUND(IF(D30&gt;0,D30*$F$10,E30*$F$10),0)</f>
        <v>0</v>
      </c>
      <c r="G30" s="265"/>
      <c r="H30" s="265"/>
      <c r="I30" s="267"/>
      <c r="J30" s="85" t="s">
        <v>179</v>
      </c>
      <c r="K30" s="86"/>
      <c r="L30" s="86"/>
      <c r="M30" s="86"/>
      <c r="N30" s="87"/>
    </row>
    <row r="31" spans="1:14" ht="12" customHeight="1" x14ac:dyDescent="0.15">
      <c r="A31" s="270"/>
      <c r="B31" s="276"/>
      <c r="C31" s="239"/>
      <c r="D31" s="241"/>
      <c r="E31" s="241"/>
      <c r="F31" s="273"/>
      <c r="G31" s="273"/>
      <c r="H31" s="273"/>
      <c r="I31" s="277"/>
      <c r="J31" s="124" t="s">
        <v>239</v>
      </c>
      <c r="K31" s="86"/>
      <c r="L31" s="86"/>
      <c r="M31" s="86"/>
      <c r="N31" s="87"/>
    </row>
    <row r="32" spans="1:14" ht="12" customHeight="1" x14ac:dyDescent="0.15">
      <c r="A32" s="270"/>
      <c r="B32" s="276"/>
      <c r="C32" s="248" t="s">
        <v>82</v>
      </c>
      <c r="D32" s="249"/>
      <c r="E32" s="249">
        <v>50</v>
      </c>
      <c r="F32" s="265">
        <f>ROUND(IF(D32&gt;0,D32*$F$10,E32*$F$10),0)</f>
        <v>0</v>
      </c>
      <c r="G32" s="265">
        <f t="shared" ref="G32" si="18">ROUND(IF(D32&gt;0,D32*$G$10,E32*$G$10),0)</f>
        <v>1000</v>
      </c>
      <c r="H32" s="265">
        <f t="shared" ref="H32" si="19">ROUND(IF(D32&gt;0,D32*$H$10,E32*$H$10),0)</f>
        <v>1500</v>
      </c>
      <c r="I32" s="267">
        <f t="shared" ref="I32" si="20">ROUND(IF(D32&gt;0,D32*$I$10,E32*$I$10),0)</f>
        <v>5000</v>
      </c>
      <c r="J32" s="124"/>
      <c r="K32" s="86"/>
      <c r="L32" s="86"/>
      <c r="M32" s="86"/>
      <c r="N32" s="87"/>
    </row>
    <row r="33" spans="1:14" ht="12" customHeight="1" x14ac:dyDescent="0.15">
      <c r="A33" s="270"/>
      <c r="B33" s="276"/>
      <c r="C33" s="239"/>
      <c r="D33" s="241"/>
      <c r="E33" s="241"/>
      <c r="F33" s="273"/>
      <c r="G33" s="273"/>
      <c r="H33" s="273"/>
      <c r="I33" s="277"/>
      <c r="J33" s="85" t="s">
        <v>44</v>
      </c>
      <c r="K33" s="86"/>
      <c r="L33" s="86"/>
      <c r="M33" s="86"/>
      <c r="N33" s="87"/>
    </row>
    <row r="34" spans="1:14" ht="12" customHeight="1" x14ac:dyDescent="0.15">
      <c r="A34" s="270"/>
      <c r="B34" s="276"/>
      <c r="C34" s="248" t="s">
        <v>64</v>
      </c>
      <c r="D34" s="249"/>
      <c r="E34" s="249">
        <v>65</v>
      </c>
      <c r="F34" s="265">
        <f>ROUND(IF(D34&gt;0,D34*$F$10,E34*$F$10),0)</f>
        <v>0</v>
      </c>
      <c r="G34" s="265">
        <f t="shared" ref="G34" si="21">ROUND(IF(D34&gt;0,D34*$G$10,E34*$G$10),0)</f>
        <v>1300</v>
      </c>
      <c r="H34" s="265">
        <f t="shared" ref="H34" si="22">ROUND(IF(D34&gt;0,D34*$H$10,E34*$H$10),0)</f>
        <v>1950</v>
      </c>
      <c r="I34" s="267">
        <f t="shared" ref="I34" si="23">ROUND(IF(D34&gt;0,D34*$I$10,E34*$I$10),0)</f>
        <v>6500</v>
      </c>
      <c r="J34" s="85" t="s">
        <v>46</v>
      </c>
      <c r="K34" s="86"/>
      <c r="L34" s="86"/>
      <c r="M34" s="86"/>
      <c r="N34" s="87"/>
    </row>
    <row r="35" spans="1:14" ht="12" customHeight="1" x14ac:dyDescent="0.15">
      <c r="A35" s="270"/>
      <c r="B35" s="276"/>
      <c r="C35" s="239"/>
      <c r="D35" s="241"/>
      <c r="E35" s="241"/>
      <c r="F35" s="273"/>
      <c r="G35" s="273"/>
      <c r="H35" s="273"/>
      <c r="I35" s="277"/>
      <c r="J35" s="85"/>
      <c r="K35" s="86"/>
      <c r="L35" s="86"/>
      <c r="M35" s="86"/>
      <c r="N35" s="87"/>
    </row>
    <row r="36" spans="1:14" ht="12" customHeight="1" x14ac:dyDescent="0.15">
      <c r="A36" s="270"/>
      <c r="B36" s="276"/>
      <c r="C36" s="248"/>
      <c r="D36" s="249"/>
      <c r="E36" s="249"/>
      <c r="F36" s="265">
        <f>ROUND(IF(D36&gt;0,D36*$F$10,E36*$F$10),0)</f>
        <v>0</v>
      </c>
      <c r="G36" s="265">
        <f t="shared" ref="G36" si="24">ROUND(IF(D36&gt;0,D36*$G$10,E36*$G$10),0)</f>
        <v>0</v>
      </c>
      <c r="H36" s="265">
        <f t="shared" ref="H36" si="25">ROUND(IF(D36&gt;0,D36*$H$10,E36*$H$10),0)</f>
        <v>0</v>
      </c>
      <c r="I36" s="267">
        <f t="shared" ref="I36" si="26">ROUND(IF(D36&gt;0,D36*$I$10,E36*$I$10),0)</f>
        <v>0</v>
      </c>
      <c r="J36" s="85"/>
      <c r="K36" s="86"/>
      <c r="L36" s="86"/>
      <c r="M36" s="86"/>
      <c r="N36" s="87"/>
    </row>
    <row r="37" spans="1:14" ht="12" customHeight="1" x14ac:dyDescent="0.15">
      <c r="A37" s="270"/>
      <c r="B37" s="276"/>
      <c r="C37" s="239"/>
      <c r="D37" s="241"/>
      <c r="E37" s="241"/>
      <c r="F37" s="273"/>
      <c r="G37" s="273"/>
      <c r="H37" s="273"/>
      <c r="I37" s="277"/>
      <c r="J37" s="85"/>
      <c r="K37" s="86"/>
      <c r="L37" s="86"/>
      <c r="M37" s="86"/>
      <c r="N37" s="87"/>
    </row>
    <row r="38" spans="1:14" ht="12" customHeight="1" x14ac:dyDescent="0.15">
      <c r="A38" s="270"/>
      <c r="B38" s="276"/>
      <c r="C38" s="248" t="s">
        <v>270</v>
      </c>
      <c r="D38" s="249"/>
      <c r="E38" s="249">
        <v>0.5</v>
      </c>
      <c r="F38" s="265">
        <f>ROUND(IF(D38&gt;0,D38*$F$10,E38*$F$10),0)</f>
        <v>0</v>
      </c>
      <c r="G38" s="265">
        <f t="shared" ref="G38" si="27">ROUND(IF(D38&gt;0,D38*$G$10,E38*$G$10),0)</f>
        <v>10</v>
      </c>
      <c r="H38" s="265">
        <f t="shared" ref="H38" si="28">ROUND(IF(D38&gt;0,D38*$H$10,E38*$H$10),0)</f>
        <v>15</v>
      </c>
      <c r="I38" s="267">
        <f t="shared" ref="I38" si="29">ROUND(IF(D38&gt;0,D38*$I$10,E38*$I$10),0)</f>
        <v>50</v>
      </c>
      <c r="J38" s="85"/>
      <c r="K38" s="86"/>
      <c r="L38" s="86"/>
      <c r="M38" s="86"/>
      <c r="N38" s="87"/>
    </row>
    <row r="39" spans="1:14" ht="12" customHeight="1" thickBot="1" x14ac:dyDescent="0.2">
      <c r="A39" s="270"/>
      <c r="B39" s="276"/>
      <c r="C39" s="239"/>
      <c r="D39" s="241"/>
      <c r="E39" s="241"/>
      <c r="F39" s="273"/>
      <c r="G39" s="273"/>
      <c r="H39" s="273"/>
      <c r="I39" s="277"/>
      <c r="J39" s="85"/>
      <c r="K39" s="86"/>
      <c r="L39" s="86"/>
      <c r="M39" s="86"/>
      <c r="N39" s="87"/>
    </row>
    <row r="40" spans="1:14" ht="12" customHeight="1" x14ac:dyDescent="0.15">
      <c r="A40" s="270"/>
      <c r="B40" s="291"/>
      <c r="C40" s="248" t="s">
        <v>58</v>
      </c>
      <c r="D40" s="249"/>
      <c r="E40" s="249">
        <v>10</v>
      </c>
      <c r="F40" s="265">
        <f>ROUND(IF(D40&gt;0,D40*$F$10,E40*$F$10),0)</f>
        <v>0</v>
      </c>
      <c r="G40" s="265">
        <f t="shared" ref="G40" si="30">ROUND(IF(D40&gt;0,D40*$G$10,E40*$G$10),0)</f>
        <v>200</v>
      </c>
      <c r="H40" s="265">
        <f t="shared" ref="H40" si="31">ROUND(IF(D40&gt;0,D40*$H$10,E40*$H$10),0)</f>
        <v>300</v>
      </c>
      <c r="I40" s="267">
        <f t="shared" ref="I40" si="32">ROUND(IF(D40&gt;0,D40*$I$10,E40*$I$10),0)</f>
        <v>1000</v>
      </c>
      <c r="J40" s="293" t="s">
        <v>118</v>
      </c>
      <c r="K40" s="294"/>
      <c r="L40" s="294"/>
      <c r="M40" s="294"/>
      <c r="N40" s="295"/>
    </row>
    <row r="41" spans="1:14" ht="12" customHeight="1" x14ac:dyDescent="0.15">
      <c r="A41" s="270"/>
      <c r="B41" s="276"/>
      <c r="C41" s="239"/>
      <c r="D41" s="241"/>
      <c r="E41" s="241"/>
      <c r="F41" s="273"/>
      <c r="G41" s="273"/>
      <c r="H41" s="273"/>
      <c r="I41" s="277"/>
      <c r="J41" s="296"/>
      <c r="K41" s="297"/>
      <c r="L41" s="297"/>
      <c r="M41" s="297"/>
      <c r="N41" s="298"/>
    </row>
    <row r="42" spans="1:14" ht="12" customHeight="1" x14ac:dyDescent="0.15">
      <c r="A42" s="270"/>
      <c r="B42" s="276"/>
      <c r="C42" s="248" t="s">
        <v>276</v>
      </c>
      <c r="D42" s="249"/>
      <c r="E42" s="249">
        <v>3</v>
      </c>
      <c r="F42" s="265">
        <f>ROUND(IF(D42&gt;0,D42*$F$10,E42*$F$10),0)</f>
        <v>0</v>
      </c>
      <c r="G42" s="265">
        <f t="shared" ref="G42" si="33">ROUND(IF(D42&gt;0,D42*$G$10,E42*$G$10),0)</f>
        <v>60</v>
      </c>
      <c r="H42" s="265">
        <f t="shared" ref="H42" si="34">ROUND(IF(D42&gt;0,D42*$H$10,E42*$H$10),0)</f>
        <v>90</v>
      </c>
      <c r="I42" s="267">
        <f t="shared" ref="I42" si="35">ROUND(IF(D42&gt;0,D42*$I$10,E42*$I$10),0)</f>
        <v>300</v>
      </c>
      <c r="J42" s="296"/>
      <c r="K42" s="297"/>
      <c r="L42" s="297"/>
      <c r="M42" s="297"/>
      <c r="N42" s="298"/>
    </row>
    <row r="43" spans="1:14" ht="12" customHeight="1" x14ac:dyDescent="0.15">
      <c r="A43" s="270"/>
      <c r="B43" s="276"/>
      <c r="C43" s="239"/>
      <c r="D43" s="241"/>
      <c r="E43" s="241"/>
      <c r="F43" s="273"/>
      <c r="G43" s="273"/>
      <c r="H43" s="273"/>
      <c r="I43" s="277"/>
      <c r="J43" s="296"/>
      <c r="K43" s="297"/>
      <c r="L43" s="297"/>
      <c r="M43" s="297"/>
      <c r="N43" s="298"/>
    </row>
    <row r="44" spans="1:14" ht="12" customHeight="1" x14ac:dyDescent="0.15">
      <c r="A44" s="270"/>
      <c r="B44" s="276"/>
      <c r="C44" s="248" t="s">
        <v>117</v>
      </c>
      <c r="D44" s="249"/>
      <c r="E44" s="249">
        <v>2</v>
      </c>
      <c r="F44" s="265">
        <f>ROUND(IF(D44&gt;0,D44*$F$10,E44*$F$10),0)</f>
        <v>0</v>
      </c>
      <c r="G44" s="265">
        <f t="shared" ref="G44" si="36">ROUND(IF(D44&gt;0,D44*$G$10,E44*$G$10),0)</f>
        <v>40</v>
      </c>
      <c r="H44" s="265">
        <f t="shared" ref="H44" si="37">ROUND(IF(D44&gt;0,D44*$H$10,E44*$H$10),0)</f>
        <v>60</v>
      </c>
      <c r="I44" s="267">
        <f t="shared" ref="I44" si="38">ROUND(IF(D44&gt;0,D44*$I$10,E44*$I$10),0)</f>
        <v>200</v>
      </c>
      <c r="J44" s="296"/>
      <c r="K44" s="297"/>
      <c r="L44" s="297"/>
      <c r="M44" s="297"/>
      <c r="N44" s="298"/>
    </row>
    <row r="45" spans="1:14" ht="12" customHeight="1" x14ac:dyDescent="0.15">
      <c r="A45" s="270"/>
      <c r="B45" s="276"/>
      <c r="C45" s="239"/>
      <c r="D45" s="241"/>
      <c r="E45" s="241"/>
      <c r="F45" s="273"/>
      <c r="G45" s="273"/>
      <c r="H45" s="273"/>
      <c r="I45" s="277"/>
      <c r="J45" s="296"/>
      <c r="K45" s="297"/>
      <c r="L45" s="297"/>
      <c r="M45" s="297"/>
      <c r="N45" s="298"/>
    </row>
    <row r="46" spans="1:14" ht="12" customHeight="1" x14ac:dyDescent="0.15">
      <c r="A46" s="270"/>
      <c r="B46" s="276"/>
      <c r="C46" s="248" t="s">
        <v>115</v>
      </c>
      <c r="D46" s="249"/>
      <c r="E46" s="249">
        <v>140</v>
      </c>
      <c r="F46" s="265">
        <f>ROUND(IF(D46&gt;0,D46*$F$10,E46*$F$10),0)</f>
        <v>0</v>
      </c>
      <c r="G46" s="265">
        <f t="shared" ref="G46" si="39">ROUND(IF(D46&gt;0,D46*$G$10,E46*$G$10),0)</f>
        <v>2800</v>
      </c>
      <c r="H46" s="265">
        <f t="shared" ref="H46" si="40">ROUND(IF(D46&gt;0,D46*$H$10,E46*$H$10),0)</f>
        <v>4200</v>
      </c>
      <c r="I46" s="267">
        <f t="shared" ref="I46" si="41">ROUND(IF(D46&gt;0,D46*$I$10,E46*$I$10),0)</f>
        <v>14000</v>
      </c>
      <c r="J46" s="296"/>
      <c r="K46" s="297"/>
      <c r="L46" s="297"/>
      <c r="M46" s="297"/>
      <c r="N46" s="298"/>
    </row>
    <row r="47" spans="1:14" ht="12" customHeight="1" x14ac:dyDescent="0.15">
      <c r="A47" s="270"/>
      <c r="B47" s="276"/>
      <c r="C47" s="239"/>
      <c r="D47" s="241"/>
      <c r="E47" s="241"/>
      <c r="F47" s="273"/>
      <c r="G47" s="273"/>
      <c r="H47" s="273"/>
      <c r="I47" s="277"/>
      <c r="J47" s="296"/>
      <c r="K47" s="297"/>
      <c r="L47" s="297"/>
      <c r="M47" s="297"/>
      <c r="N47" s="298"/>
    </row>
    <row r="48" spans="1:14" ht="12" customHeight="1" x14ac:dyDescent="0.15">
      <c r="A48" s="270"/>
      <c r="B48" s="276"/>
      <c r="C48" s="248" t="s">
        <v>100</v>
      </c>
      <c r="D48" s="249"/>
      <c r="E48" s="317">
        <v>1</v>
      </c>
      <c r="F48" s="265">
        <f>ROUND(IF(D48&gt;0,D48*$F$10,E48*$F$10),0)</f>
        <v>0</v>
      </c>
      <c r="G48" s="265">
        <f t="shared" ref="G48" si="42">ROUND(IF(D48&gt;0,D48*$G$10,E48*$G$10),0)</f>
        <v>20</v>
      </c>
      <c r="H48" s="265">
        <f t="shared" ref="H48" si="43">ROUND(IF(D48&gt;0,D48*$H$10,E48*$H$10),0)</f>
        <v>30</v>
      </c>
      <c r="I48" s="267">
        <f t="shared" ref="I48" si="44">ROUND(IF(D48&gt;0,D48*$I$10,E48*$I$10),0)</f>
        <v>100</v>
      </c>
      <c r="J48" s="296"/>
      <c r="K48" s="297"/>
      <c r="L48" s="297"/>
      <c r="M48" s="297"/>
      <c r="N48" s="298"/>
    </row>
    <row r="49" spans="1:14" ht="12" customHeight="1" x14ac:dyDescent="0.15">
      <c r="A49" s="270"/>
      <c r="B49" s="276"/>
      <c r="C49" s="239"/>
      <c r="D49" s="241"/>
      <c r="E49" s="319"/>
      <c r="F49" s="273"/>
      <c r="G49" s="273"/>
      <c r="H49" s="273"/>
      <c r="I49" s="277"/>
      <c r="J49" s="296"/>
      <c r="K49" s="297"/>
      <c r="L49" s="297"/>
      <c r="M49" s="297"/>
      <c r="N49" s="298"/>
    </row>
    <row r="50" spans="1:14" ht="12" customHeight="1" x14ac:dyDescent="0.15">
      <c r="A50" s="270"/>
      <c r="B50" s="276"/>
      <c r="C50" s="248" t="s">
        <v>73</v>
      </c>
      <c r="D50" s="249"/>
      <c r="E50" s="317">
        <v>2</v>
      </c>
      <c r="F50" s="265">
        <f>ROUND(IF(D50&gt;0,D50*$F$10,E50*$F$10),0)</f>
        <v>0</v>
      </c>
      <c r="G50" s="265">
        <f t="shared" ref="G50" si="45">ROUND(IF(D50&gt;0,D50*$G$10,E50*$G$10),0)</f>
        <v>40</v>
      </c>
      <c r="H50" s="265">
        <f t="shared" ref="H50" si="46">ROUND(IF(D50&gt;0,D50*$H$10,E50*$H$10),0)</f>
        <v>60</v>
      </c>
      <c r="I50" s="267">
        <f t="shared" ref="I50" si="47">ROUND(IF(D50&gt;0,D50*$I$10,E50*$I$10),0)</f>
        <v>200</v>
      </c>
      <c r="J50" s="296"/>
      <c r="K50" s="297"/>
      <c r="L50" s="297"/>
      <c r="M50" s="297"/>
      <c r="N50" s="298"/>
    </row>
    <row r="51" spans="1:14" ht="12" customHeight="1" thickBot="1" x14ac:dyDescent="0.2">
      <c r="A51" s="271"/>
      <c r="B51" s="278"/>
      <c r="C51" s="279"/>
      <c r="D51" s="280"/>
      <c r="E51" s="318"/>
      <c r="F51" s="266"/>
      <c r="G51" s="266"/>
      <c r="H51" s="266"/>
      <c r="I51" s="268"/>
      <c r="J51" s="299"/>
      <c r="K51" s="300"/>
      <c r="L51" s="300"/>
      <c r="M51" s="300"/>
      <c r="N51" s="301"/>
    </row>
    <row r="52" spans="1:14" ht="12.75" customHeight="1" thickBot="1" x14ac:dyDescent="0.2"/>
    <row r="53" spans="1:14" s="91" customFormat="1" ht="7.5" customHeight="1" x14ac:dyDescent="0.2">
      <c r="A53" s="88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s="95" customFormat="1" ht="22.5" customHeight="1" x14ac:dyDescent="0.2">
      <c r="A54" s="92"/>
      <c r="B54" s="110" t="s">
        <v>278</v>
      </c>
      <c r="C54" s="93"/>
      <c r="D54" s="93"/>
      <c r="E54" s="93"/>
      <c r="F54" s="93"/>
      <c r="G54" s="93"/>
      <c r="H54" s="93"/>
      <c r="I54" s="93"/>
      <c r="J54" s="111" t="s">
        <v>42</v>
      </c>
      <c r="K54" s="93"/>
      <c r="L54" s="93"/>
      <c r="M54" s="93"/>
      <c r="N54" s="94"/>
    </row>
    <row r="55" spans="1:14" s="95" customFormat="1" ht="22.5" customHeight="1" x14ac:dyDescent="0.15">
      <c r="A55" s="92"/>
      <c r="B55" s="93"/>
      <c r="C55" s="176" t="s">
        <v>21</v>
      </c>
      <c r="D55" s="96" t="s">
        <v>40</v>
      </c>
      <c r="E55" s="96"/>
      <c r="F55" s="96"/>
      <c r="G55" s="96"/>
      <c r="H55" s="96"/>
      <c r="I55" s="96"/>
      <c r="J55" s="96"/>
      <c r="K55" s="96"/>
      <c r="L55" s="96"/>
      <c r="M55" s="97"/>
      <c r="N55" s="94"/>
    </row>
    <row r="56" spans="1:14" s="95" customFormat="1" ht="22.5" customHeight="1" x14ac:dyDescent="0.15">
      <c r="A56" s="92"/>
      <c r="B56" s="93"/>
      <c r="C56" s="178"/>
      <c r="D56" s="96" t="s">
        <v>279</v>
      </c>
      <c r="E56" s="96"/>
      <c r="F56" s="96"/>
      <c r="G56" s="96"/>
      <c r="H56" s="96"/>
      <c r="I56" s="96"/>
      <c r="J56" s="96"/>
      <c r="K56" s="96"/>
      <c r="L56" s="96"/>
      <c r="M56" s="97"/>
      <c r="N56" s="94"/>
    </row>
    <row r="57" spans="1:14" s="95" customFormat="1" ht="8.25" customHeight="1" x14ac:dyDescent="0.15">
      <c r="A57" s="92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s="95" customFormat="1" ht="17.25" x14ac:dyDescent="0.15">
      <c r="A58" s="92"/>
      <c r="B58" s="93"/>
      <c r="C58" s="98" t="s">
        <v>22</v>
      </c>
      <c r="D58" s="99"/>
      <c r="E58" s="100"/>
      <c r="F58" s="98" t="s">
        <v>23</v>
      </c>
      <c r="G58" s="100"/>
      <c r="H58" s="98" t="s">
        <v>180</v>
      </c>
      <c r="I58" s="99"/>
      <c r="J58" s="99"/>
      <c r="K58" s="99"/>
      <c r="L58" s="99"/>
      <c r="M58" s="100"/>
      <c r="N58" s="94"/>
    </row>
    <row r="59" spans="1:14" s="95" customFormat="1" ht="20.25" customHeight="1" x14ac:dyDescent="0.15">
      <c r="A59" s="92"/>
      <c r="B59" s="93"/>
      <c r="C59" s="117" t="s">
        <v>83</v>
      </c>
      <c r="D59" s="101" t="s">
        <v>181</v>
      </c>
      <c r="E59" s="96"/>
      <c r="F59" s="107" t="s">
        <v>25</v>
      </c>
      <c r="G59" s="108"/>
      <c r="H59" s="109"/>
      <c r="I59" s="109"/>
      <c r="J59" s="109"/>
      <c r="K59" s="109"/>
      <c r="L59" s="96"/>
      <c r="M59" s="97"/>
      <c r="N59" s="94"/>
    </row>
    <row r="60" spans="1:14" s="95" customFormat="1" ht="20.25" customHeight="1" x14ac:dyDescent="0.15">
      <c r="A60" s="92"/>
      <c r="B60" s="93"/>
      <c r="C60" s="176" t="s">
        <v>41</v>
      </c>
      <c r="D60" s="101" t="s">
        <v>24</v>
      </c>
      <c r="E60" s="96"/>
      <c r="F60" s="107" t="s">
        <v>25</v>
      </c>
      <c r="G60" s="108"/>
      <c r="H60" s="109"/>
      <c r="I60" s="109"/>
      <c r="J60" s="109"/>
      <c r="K60" s="109"/>
      <c r="L60" s="96"/>
      <c r="M60" s="97"/>
      <c r="N60" s="94"/>
    </row>
    <row r="61" spans="1:14" s="95" customFormat="1" ht="20.25" customHeight="1" x14ac:dyDescent="0.15">
      <c r="A61" s="92"/>
      <c r="B61" s="93"/>
      <c r="C61" s="177"/>
      <c r="D61" s="101" t="s">
        <v>26</v>
      </c>
      <c r="E61" s="96"/>
      <c r="F61" s="107" t="s">
        <v>25</v>
      </c>
      <c r="G61" s="108"/>
      <c r="H61" s="109"/>
      <c r="I61" s="109"/>
      <c r="J61" s="109"/>
      <c r="K61" s="109"/>
      <c r="L61" s="96"/>
      <c r="M61" s="97"/>
      <c r="N61" s="94"/>
    </row>
    <row r="62" spans="1:14" s="95" customFormat="1" ht="20.25" customHeight="1" x14ac:dyDescent="0.15">
      <c r="A62" s="92"/>
      <c r="B62" s="93"/>
      <c r="C62" s="178"/>
      <c r="D62" s="101" t="s">
        <v>28</v>
      </c>
      <c r="E62" s="96"/>
      <c r="F62" s="107" t="s">
        <v>25</v>
      </c>
      <c r="G62" s="108"/>
      <c r="H62" s="109" t="s">
        <v>29</v>
      </c>
      <c r="I62" s="109"/>
      <c r="J62" s="109"/>
      <c r="K62" s="109"/>
      <c r="L62" s="96"/>
      <c r="M62" s="97"/>
      <c r="N62" s="94"/>
    </row>
    <row r="63" spans="1:14" s="95" customFormat="1" ht="20.25" customHeight="1" x14ac:dyDescent="0.15">
      <c r="A63" s="92"/>
      <c r="B63" s="93"/>
      <c r="C63" s="176" t="s">
        <v>30</v>
      </c>
      <c r="D63" s="101" t="s">
        <v>31</v>
      </c>
      <c r="E63" s="96"/>
      <c r="F63" s="107" t="s">
        <v>25</v>
      </c>
      <c r="G63" s="108"/>
      <c r="H63" s="109"/>
      <c r="I63" s="109"/>
      <c r="J63" s="109"/>
      <c r="K63" s="109"/>
      <c r="L63" s="96"/>
      <c r="M63" s="97"/>
      <c r="N63" s="94"/>
    </row>
    <row r="64" spans="1:14" s="95" customFormat="1" ht="20.25" customHeight="1" x14ac:dyDescent="0.15">
      <c r="A64" s="92"/>
      <c r="B64" s="93"/>
      <c r="C64" s="177"/>
      <c r="D64" s="101" t="s">
        <v>32</v>
      </c>
      <c r="E64" s="96"/>
      <c r="F64" s="107" t="s">
        <v>25</v>
      </c>
      <c r="G64" s="108"/>
      <c r="H64" s="109"/>
      <c r="I64" s="109"/>
      <c r="J64" s="109"/>
      <c r="K64" s="109"/>
      <c r="L64" s="96"/>
      <c r="M64" s="97"/>
      <c r="N64" s="94"/>
    </row>
    <row r="65" spans="1:14" s="95" customFormat="1" ht="20.25" customHeight="1" x14ac:dyDescent="0.15">
      <c r="A65" s="92"/>
      <c r="B65" s="93"/>
      <c r="C65" s="177"/>
      <c r="D65" s="101" t="s">
        <v>33</v>
      </c>
      <c r="E65" s="96"/>
      <c r="F65" s="107" t="s">
        <v>25</v>
      </c>
      <c r="G65" s="108"/>
      <c r="H65" s="109"/>
      <c r="I65" s="109"/>
      <c r="J65" s="109"/>
      <c r="K65" s="109"/>
      <c r="L65" s="96"/>
      <c r="M65" s="97"/>
      <c r="N65" s="94"/>
    </row>
    <row r="66" spans="1:14" s="95" customFormat="1" ht="20.25" customHeight="1" x14ac:dyDescent="0.15">
      <c r="A66" s="92"/>
      <c r="B66" s="93"/>
      <c r="C66" s="177"/>
      <c r="D66" s="101" t="s">
        <v>34</v>
      </c>
      <c r="E66" s="96"/>
      <c r="F66" s="107" t="s">
        <v>25</v>
      </c>
      <c r="G66" s="108"/>
      <c r="H66" s="109" t="s">
        <v>27</v>
      </c>
      <c r="I66" s="109"/>
      <c r="J66" s="109"/>
      <c r="K66" s="109"/>
      <c r="L66" s="96"/>
      <c r="M66" s="97"/>
      <c r="N66" s="94"/>
    </row>
    <row r="67" spans="1:14" s="95" customFormat="1" ht="20.25" customHeight="1" x14ac:dyDescent="0.15">
      <c r="A67" s="92"/>
      <c r="B67" s="93"/>
      <c r="C67" s="177"/>
      <c r="D67" s="101" t="s">
        <v>35</v>
      </c>
      <c r="E67" s="96"/>
      <c r="F67" s="107" t="s">
        <v>25</v>
      </c>
      <c r="G67" s="108"/>
      <c r="H67" s="109"/>
      <c r="I67" s="109"/>
      <c r="J67" s="109"/>
      <c r="K67" s="109"/>
      <c r="L67" s="96"/>
      <c r="M67" s="97"/>
      <c r="N67" s="94"/>
    </row>
    <row r="68" spans="1:14" s="95" customFormat="1" ht="20.25" customHeight="1" x14ac:dyDescent="0.15">
      <c r="A68" s="92"/>
      <c r="B68" s="93"/>
      <c r="C68" s="177"/>
      <c r="D68" s="101" t="s">
        <v>36</v>
      </c>
      <c r="E68" s="96"/>
      <c r="F68" s="107" t="s">
        <v>25</v>
      </c>
      <c r="G68" s="108"/>
      <c r="H68" s="109"/>
      <c r="I68" s="109"/>
      <c r="J68" s="109"/>
      <c r="K68" s="109"/>
      <c r="L68" s="96"/>
      <c r="M68" s="97"/>
      <c r="N68" s="94"/>
    </row>
    <row r="69" spans="1:14" s="95" customFormat="1" ht="20.25" customHeight="1" x14ac:dyDescent="0.15">
      <c r="A69" s="92"/>
      <c r="B69" s="93"/>
      <c r="C69" s="177"/>
      <c r="D69" s="101"/>
      <c r="E69" s="96"/>
      <c r="F69" s="107" t="s">
        <v>25</v>
      </c>
      <c r="G69" s="108"/>
      <c r="H69" s="109"/>
      <c r="I69" s="109"/>
      <c r="J69" s="109"/>
      <c r="K69" s="109"/>
      <c r="L69" s="96"/>
      <c r="M69" s="97"/>
      <c r="N69" s="94"/>
    </row>
    <row r="70" spans="1:14" s="95" customFormat="1" ht="20.25" customHeight="1" x14ac:dyDescent="0.15">
      <c r="A70" s="92"/>
      <c r="B70" s="93"/>
      <c r="C70" s="178"/>
      <c r="D70" s="101"/>
      <c r="E70" s="96"/>
      <c r="F70" s="107" t="s">
        <v>25</v>
      </c>
      <c r="G70" s="108"/>
      <c r="H70" s="109"/>
      <c r="I70" s="109"/>
      <c r="J70" s="109"/>
      <c r="K70" s="109"/>
      <c r="L70" s="96"/>
      <c r="M70" s="97"/>
      <c r="N70" s="94"/>
    </row>
    <row r="71" spans="1:14" s="95" customFormat="1" ht="20.25" customHeight="1" x14ac:dyDescent="0.15">
      <c r="A71" s="92"/>
      <c r="B71" s="93"/>
      <c r="C71" s="231" t="s">
        <v>37</v>
      </c>
      <c r="D71" s="101" t="s">
        <v>38</v>
      </c>
      <c r="E71" s="96"/>
      <c r="F71" s="107" t="s">
        <v>25</v>
      </c>
      <c r="G71" s="108"/>
      <c r="H71" s="109" t="s">
        <v>39</v>
      </c>
      <c r="I71" s="109"/>
      <c r="J71" s="109"/>
      <c r="K71" s="109"/>
      <c r="L71" s="96"/>
      <c r="M71" s="97"/>
      <c r="N71" s="94"/>
    </row>
    <row r="72" spans="1:14" s="95" customFormat="1" ht="20.25" customHeight="1" x14ac:dyDescent="0.15">
      <c r="A72" s="92"/>
      <c r="B72" s="93"/>
      <c r="C72" s="231"/>
      <c r="D72" s="101"/>
      <c r="E72" s="96"/>
      <c r="F72" s="107" t="s">
        <v>25</v>
      </c>
      <c r="G72" s="108"/>
      <c r="H72" s="109"/>
      <c r="I72" s="109"/>
      <c r="J72" s="109"/>
      <c r="K72" s="109"/>
      <c r="L72" s="96"/>
      <c r="M72" s="97"/>
      <c r="N72" s="94"/>
    </row>
    <row r="73" spans="1:14" s="95" customFormat="1" ht="7.5" customHeight="1" thickBot="1" x14ac:dyDescent="0.2">
      <c r="A73" s="102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4"/>
    </row>
    <row r="74" spans="1:14" s="95" customFormat="1" ht="22.5" customHeight="1" x14ac:dyDescent="0.15"/>
    <row r="75" spans="1:14" s="95" customFormat="1" ht="22.5" customHeight="1" x14ac:dyDescent="0.15"/>
    <row r="76" spans="1:14" s="95" customFormat="1" ht="22.5" customHeight="1" x14ac:dyDescent="0.15"/>
    <row r="77" spans="1:14" s="95" customFormat="1" ht="22.5" customHeight="1" x14ac:dyDescent="0.15"/>
    <row r="78" spans="1:14" s="95" customFormat="1" ht="22.5" customHeight="1" x14ac:dyDescent="0.15"/>
    <row r="79" spans="1:14" s="95" customFormat="1" ht="22.5" customHeight="1" x14ac:dyDescent="0.15"/>
    <row r="80" spans="1:14" s="95" customFormat="1" ht="22.5" customHeight="1" x14ac:dyDescent="0.15"/>
    <row r="81" s="147" customFormat="1" ht="22.5" customHeight="1" x14ac:dyDescent="0.15"/>
  </sheetData>
  <mergeCells count="184">
    <mergeCell ref="C55:C56"/>
    <mergeCell ref="C60:C62"/>
    <mergeCell ref="C63:C70"/>
    <mergeCell ref="C71:C72"/>
    <mergeCell ref="B50:B51"/>
    <mergeCell ref="C50:C51"/>
    <mergeCell ref="D50:D51"/>
    <mergeCell ref="E50:E51"/>
    <mergeCell ref="F50:F51"/>
    <mergeCell ref="J26:N27"/>
    <mergeCell ref="H50:H51"/>
    <mergeCell ref="I50:I51"/>
    <mergeCell ref="H36:H37"/>
    <mergeCell ref="I36:I37"/>
    <mergeCell ref="I34:I35"/>
    <mergeCell ref="H30:H31"/>
    <mergeCell ref="I30:I31"/>
    <mergeCell ref="H26:H27"/>
    <mergeCell ref="I26:I27"/>
    <mergeCell ref="H48:H49"/>
    <mergeCell ref="I48:I49"/>
    <mergeCell ref="J40:N51"/>
    <mergeCell ref="H42:H43"/>
    <mergeCell ref="H44:H45"/>
    <mergeCell ref="I42:I43"/>
    <mergeCell ref="J28:N29"/>
    <mergeCell ref="C44:C45"/>
    <mergeCell ref="B42:B43"/>
    <mergeCell ref="C42:C43"/>
    <mergeCell ref="D42:D43"/>
    <mergeCell ref="E42:E43"/>
    <mergeCell ref="H32:H33"/>
    <mergeCell ref="I32:I33"/>
    <mergeCell ref="H28:H29"/>
    <mergeCell ref="I28:I29"/>
    <mergeCell ref="I44:I45"/>
    <mergeCell ref="I38:I39"/>
    <mergeCell ref="B36:B37"/>
    <mergeCell ref="C36:C37"/>
    <mergeCell ref="D36:D37"/>
    <mergeCell ref="E36:E37"/>
    <mergeCell ref="F36:F37"/>
    <mergeCell ref="G36:G37"/>
    <mergeCell ref="B40:B41"/>
    <mergeCell ref="C40:C41"/>
    <mergeCell ref="D40:D41"/>
    <mergeCell ref="E40:E41"/>
    <mergeCell ref="F40:F41"/>
    <mergeCell ref="G40:G41"/>
    <mergeCell ref="B34:B35"/>
    <mergeCell ref="G50:G51"/>
    <mergeCell ref="H46:H47"/>
    <mergeCell ref="I46:I47"/>
    <mergeCell ref="H40:H41"/>
    <mergeCell ref="I40:I41"/>
    <mergeCell ref="F48:F49"/>
    <mergeCell ref="G48:G49"/>
    <mergeCell ref="B46:B47"/>
    <mergeCell ref="C46:C47"/>
    <mergeCell ref="D46:D47"/>
    <mergeCell ref="E46:E47"/>
    <mergeCell ref="F46:F47"/>
    <mergeCell ref="G46:G47"/>
    <mergeCell ref="F42:F43"/>
    <mergeCell ref="G42:G43"/>
    <mergeCell ref="B48:B49"/>
    <mergeCell ref="C48:C49"/>
    <mergeCell ref="D48:D49"/>
    <mergeCell ref="E48:E49"/>
    <mergeCell ref="D44:D45"/>
    <mergeCell ref="E44:E45"/>
    <mergeCell ref="F44:F45"/>
    <mergeCell ref="G44:G45"/>
    <mergeCell ref="B44:B45"/>
    <mergeCell ref="C34:C35"/>
    <mergeCell ref="D34:D35"/>
    <mergeCell ref="E34:E35"/>
    <mergeCell ref="F34:F35"/>
    <mergeCell ref="G34:G35"/>
    <mergeCell ref="H34:H35"/>
    <mergeCell ref="B38:B39"/>
    <mergeCell ref="C38:C39"/>
    <mergeCell ref="D38:D39"/>
    <mergeCell ref="E38:E39"/>
    <mergeCell ref="F38:F39"/>
    <mergeCell ref="G38:G39"/>
    <mergeCell ref="H38:H39"/>
    <mergeCell ref="B32:B33"/>
    <mergeCell ref="C32:C33"/>
    <mergeCell ref="D32:D33"/>
    <mergeCell ref="E32:E33"/>
    <mergeCell ref="F32:F33"/>
    <mergeCell ref="G32:G33"/>
    <mergeCell ref="B30:B31"/>
    <mergeCell ref="C30:C31"/>
    <mergeCell ref="D30:D31"/>
    <mergeCell ref="E30:E31"/>
    <mergeCell ref="F30:F31"/>
    <mergeCell ref="G30:G31"/>
    <mergeCell ref="B20:B21"/>
    <mergeCell ref="C20:C21"/>
    <mergeCell ref="D20:D21"/>
    <mergeCell ref="E20:E21"/>
    <mergeCell ref="F20:F21"/>
    <mergeCell ref="G20:G21"/>
    <mergeCell ref="H20:H21"/>
    <mergeCell ref="I20:I21"/>
    <mergeCell ref="J20:N20"/>
    <mergeCell ref="J21:N22"/>
    <mergeCell ref="B22:B23"/>
    <mergeCell ref="C22:C23"/>
    <mergeCell ref="D22:D23"/>
    <mergeCell ref="E22:E23"/>
    <mergeCell ref="F22:F23"/>
    <mergeCell ref="G22:G23"/>
    <mergeCell ref="B28:B29"/>
    <mergeCell ref="C28:C29"/>
    <mergeCell ref="D28:D29"/>
    <mergeCell ref="E28:E29"/>
    <mergeCell ref="F28:F29"/>
    <mergeCell ref="G28:G29"/>
    <mergeCell ref="H22:H23"/>
    <mergeCell ref="I22:I23"/>
    <mergeCell ref="H24:H25"/>
    <mergeCell ref="I24:I25"/>
    <mergeCell ref="B26:B27"/>
    <mergeCell ref="C26:C27"/>
    <mergeCell ref="B24:B25"/>
    <mergeCell ref="C24:C25"/>
    <mergeCell ref="D24:D25"/>
    <mergeCell ref="E24:E25"/>
    <mergeCell ref="F24:F25"/>
    <mergeCell ref="G24:G25"/>
    <mergeCell ref="D26:D27"/>
    <mergeCell ref="E26:E27"/>
    <mergeCell ref="F26:F27"/>
    <mergeCell ref="G26:G27"/>
    <mergeCell ref="J18:N18"/>
    <mergeCell ref="I14:I15"/>
    <mergeCell ref="J14:N14"/>
    <mergeCell ref="J15:N15"/>
    <mergeCell ref="B16:B17"/>
    <mergeCell ref="C16:C17"/>
    <mergeCell ref="D16:D17"/>
    <mergeCell ref="E16:E17"/>
    <mergeCell ref="F16:F17"/>
    <mergeCell ref="G16:G17"/>
    <mergeCell ref="H16:H17"/>
    <mergeCell ref="I16:I17"/>
    <mergeCell ref="J16:N16"/>
    <mergeCell ref="J17:N17"/>
    <mergeCell ref="I18:I19"/>
    <mergeCell ref="J19:N19"/>
    <mergeCell ref="B18:B19"/>
    <mergeCell ref="C18:C19"/>
    <mergeCell ref="D18:D19"/>
    <mergeCell ref="E18:E19"/>
    <mergeCell ref="F18:F19"/>
    <mergeCell ref="G18:G19"/>
    <mergeCell ref="H18:H19"/>
    <mergeCell ref="A3:C3"/>
    <mergeCell ref="A4:C4"/>
    <mergeCell ref="A5:C5"/>
    <mergeCell ref="A6:C6"/>
    <mergeCell ref="C10:C11"/>
    <mergeCell ref="D10:E10"/>
    <mergeCell ref="J10:N11"/>
    <mergeCell ref="A12:A51"/>
    <mergeCell ref="B12:B13"/>
    <mergeCell ref="C12:C13"/>
    <mergeCell ref="D12:D13"/>
    <mergeCell ref="E12:E13"/>
    <mergeCell ref="F12:F13"/>
    <mergeCell ref="G12:G13"/>
    <mergeCell ref="H12:H13"/>
    <mergeCell ref="I12:I13"/>
    <mergeCell ref="J12:N13"/>
    <mergeCell ref="B14:B15"/>
    <mergeCell ref="C14:C15"/>
    <mergeCell ref="D14:D15"/>
    <mergeCell ref="E14:E15"/>
    <mergeCell ref="F14:F15"/>
    <mergeCell ref="G14:G15"/>
    <mergeCell ref="H14:H15"/>
  </mergeCells>
  <phoneticPr fontId="2"/>
  <pageMargins left="0.78740157480314965" right="0.19685039370078741" top="0.31496062992125984" bottom="0.19685039370078741" header="0.23622047244094491" footer="0"/>
  <pageSetup paperSize="9" scale="8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showZeros="0" zoomScale="96" zoomScaleNormal="96" workbookViewId="0"/>
  </sheetViews>
  <sheetFormatPr defaultColWidth="9" defaultRowHeight="13.5" x14ac:dyDescent="0.15"/>
  <cols>
    <col min="1" max="1" width="5.375" style="2" customWidth="1"/>
    <col min="2" max="2" width="3.125" style="2" customWidth="1"/>
    <col min="3" max="3" width="13.375" style="2" customWidth="1"/>
    <col min="4" max="9" width="7.875" style="2" customWidth="1"/>
    <col min="10" max="10" width="11.875" style="2" customWidth="1"/>
    <col min="11" max="11" width="5.625" style="2" customWidth="1"/>
    <col min="12" max="12" width="9.875" style="2" customWidth="1"/>
    <col min="13" max="14" width="6.5" style="2" customWidth="1"/>
    <col min="15" max="16384" width="9" style="2"/>
  </cols>
  <sheetData>
    <row r="1" spans="1:14" ht="24" x14ac:dyDescent="0.25">
      <c r="A1" s="1" t="s">
        <v>113</v>
      </c>
    </row>
    <row r="2" spans="1:14" ht="6" customHeight="1" x14ac:dyDescent="0.25">
      <c r="A2" s="1"/>
      <c r="I2" s="17"/>
    </row>
    <row r="3" spans="1:14" ht="21" hidden="1" customHeight="1" x14ac:dyDescent="0.2">
      <c r="A3" s="170" t="s">
        <v>47</v>
      </c>
      <c r="B3" s="171"/>
      <c r="C3" s="171"/>
      <c r="D3" s="26"/>
      <c r="E3" s="31" t="s">
        <v>51</v>
      </c>
      <c r="F3" s="31" t="s">
        <v>69</v>
      </c>
      <c r="G3" s="30">
        <v>0.8</v>
      </c>
      <c r="H3" s="31" t="s">
        <v>53</v>
      </c>
      <c r="I3" s="27" t="s">
        <v>54</v>
      </c>
      <c r="J3" s="26">
        <f>D3*G3</f>
        <v>0</v>
      </c>
      <c r="K3" s="28" t="s">
        <v>55</v>
      </c>
    </row>
    <row r="4" spans="1:14" ht="21" hidden="1" customHeight="1" x14ac:dyDescent="0.2">
      <c r="A4" s="170" t="s">
        <v>48</v>
      </c>
      <c r="B4" s="171"/>
      <c r="C4" s="171"/>
      <c r="D4" s="26"/>
      <c r="E4" s="31" t="s">
        <v>51</v>
      </c>
      <c r="F4" s="31" t="s">
        <v>69</v>
      </c>
      <c r="G4" s="30">
        <v>1</v>
      </c>
      <c r="H4" s="31" t="s">
        <v>104</v>
      </c>
      <c r="I4" s="27" t="s">
        <v>105</v>
      </c>
      <c r="J4" s="26">
        <f t="shared" ref="J4" si="0">D4*G4</f>
        <v>0</v>
      </c>
      <c r="K4" s="28" t="s">
        <v>55</v>
      </c>
    </row>
    <row r="5" spans="1:14" ht="21" hidden="1" customHeight="1" x14ac:dyDescent="0.2">
      <c r="A5" s="170" t="s">
        <v>49</v>
      </c>
      <c r="B5" s="171"/>
      <c r="C5" s="171"/>
      <c r="D5" s="26"/>
      <c r="E5" s="31" t="s">
        <v>51</v>
      </c>
      <c r="F5" s="31" t="s">
        <v>52</v>
      </c>
      <c r="G5" s="30">
        <v>1.2</v>
      </c>
      <c r="H5" s="31" t="s">
        <v>70</v>
      </c>
      <c r="I5" s="27" t="s">
        <v>105</v>
      </c>
      <c r="J5" s="26">
        <f>D5*G5</f>
        <v>0</v>
      </c>
      <c r="K5" s="28" t="s">
        <v>55</v>
      </c>
    </row>
    <row r="6" spans="1:14" ht="21" hidden="1" customHeight="1" x14ac:dyDescent="0.2">
      <c r="A6" s="170" t="s">
        <v>50</v>
      </c>
      <c r="B6" s="171"/>
      <c r="C6" s="171"/>
      <c r="D6" s="23"/>
      <c r="E6" s="31"/>
      <c r="F6" s="29"/>
      <c r="G6" s="23"/>
      <c r="H6" s="23"/>
      <c r="I6" s="27" t="s">
        <v>54</v>
      </c>
      <c r="J6" s="26"/>
      <c r="K6" s="28" t="s">
        <v>55</v>
      </c>
    </row>
    <row r="7" spans="1:14" ht="6" hidden="1" customHeight="1" thickBot="1" x14ac:dyDescent="0.3">
      <c r="A7" s="1"/>
      <c r="B7" s="20"/>
      <c r="I7" s="17"/>
    </row>
    <row r="8" spans="1:14" ht="21.75" hidden="1" customHeight="1" thickBot="1" x14ac:dyDescent="0.25">
      <c r="B8" s="3"/>
      <c r="C8" s="6"/>
      <c r="D8" s="21"/>
      <c r="E8" s="22" t="s">
        <v>43</v>
      </c>
      <c r="F8" s="4">
        <f>SUM(J3:J6)</f>
        <v>0</v>
      </c>
      <c r="G8" s="20" t="s">
        <v>45</v>
      </c>
      <c r="H8" s="5"/>
      <c r="I8" s="3"/>
      <c r="J8" s="3"/>
      <c r="K8" s="3"/>
      <c r="L8" s="3"/>
      <c r="M8" s="3"/>
      <c r="N8" s="3"/>
    </row>
    <row r="9" spans="1:14" ht="6.75" customHeight="1" thickBot="1" x14ac:dyDescent="0.2">
      <c r="A9" s="3"/>
      <c r="B9" s="3"/>
      <c r="C9" s="3"/>
      <c r="D9" s="6"/>
      <c r="E9" s="3"/>
      <c r="F9" s="3"/>
      <c r="G9" s="3"/>
      <c r="H9" s="5"/>
      <c r="I9" s="3"/>
      <c r="J9" s="3"/>
      <c r="K9" s="3"/>
      <c r="L9" s="3"/>
      <c r="M9" s="3"/>
      <c r="N9" s="3"/>
    </row>
    <row r="10" spans="1:14" s="10" customFormat="1" ht="15" customHeight="1" x14ac:dyDescent="0.15">
      <c r="A10" s="7" t="s">
        <v>0</v>
      </c>
      <c r="B10" s="33" t="s">
        <v>1</v>
      </c>
      <c r="C10" s="302" t="s">
        <v>5</v>
      </c>
      <c r="D10" s="310" t="s">
        <v>19</v>
      </c>
      <c r="E10" s="311"/>
      <c r="F10" s="8">
        <v>10</v>
      </c>
      <c r="G10" s="8">
        <v>20</v>
      </c>
      <c r="H10" s="8">
        <v>30</v>
      </c>
      <c r="I10" s="9">
        <v>100</v>
      </c>
      <c r="J10" s="304" t="s">
        <v>2</v>
      </c>
      <c r="K10" s="305"/>
      <c r="L10" s="305"/>
      <c r="M10" s="305"/>
      <c r="N10" s="306"/>
    </row>
    <row r="11" spans="1:14" s="10" customFormat="1" ht="15" thickBot="1" x14ac:dyDescent="0.2">
      <c r="A11" s="11" t="s">
        <v>3</v>
      </c>
      <c r="B11" s="12" t="s">
        <v>4</v>
      </c>
      <c r="C11" s="303"/>
      <c r="D11" s="165" t="s">
        <v>18</v>
      </c>
      <c r="E11" s="13" t="s">
        <v>6</v>
      </c>
      <c r="F11" s="137" t="s">
        <v>252</v>
      </c>
      <c r="G11" s="14" t="s">
        <v>16</v>
      </c>
      <c r="H11" s="14" t="s">
        <v>177</v>
      </c>
      <c r="I11" s="15" t="s">
        <v>17</v>
      </c>
      <c r="J11" s="307"/>
      <c r="K11" s="308"/>
      <c r="L11" s="308"/>
      <c r="M11" s="308"/>
      <c r="N11" s="309"/>
    </row>
    <row r="12" spans="1:14" s="47" customFormat="1" ht="12" customHeight="1" x14ac:dyDescent="0.15">
      <c r="A12" s="347" t="s">
        <v>200</v>
      </c>
      <c r="B12" s="350"/>
      <c r="C12" s="238" t="s">
        <v>271</v>
      </c>
      <c r="D12" s="240"/>
      <c r="E12" s="240">
        <v>0.5</v>
      </c>
      <c r="F12" s="240"/>
      <c r="G12" s="329">
        <f>ROUND(IF(D12&gt;0,D12*$G$10,E12*$G$31),0)</f>
        <v>10</v>
      </c>
      <c r="H12" s="329">
        <f>ROUND(IF(D12&gt;0,D12*$H$10,E12*$H$31),0)</f>
        <v>15</v>
      </c>
      <c r="I12" s="330">
        <f>ROUND(IF(D12&gt;0,D12*$I$10,E12*$I$31),0)</f>
        <v>50</v>
      </c>
      <c r="J12" s="242" t="s">
        <v>114</v>
      </c>
      <c r="K12" s="243"/>
      <c r="L12" s="243"/>
      <c r="M12" s="243"/>
      <c r="N12" s="244"/>
    </row>
    <row r="13" spans="1:14" s="47" customFormat="1" ht="12" customHeight="1" x14ac:dyDescent="0.15">
      <c r="A13" s="348"/>
      <c r="B13" s="346"/>
      <c r="C13" s="239"/>
      <c r="D13" s="241"/>
      <c r="E13" s="241"/>
      <c r="F13" s="262"/>
      <c r="G13" s="264"/>
      <c r="H13" s="264"/>
      <c r="I13" s="328"/>
      <c r="J13" s="245"/>
      <c r="K13" s="246"/>
      <c r="L13" s="246"/>
      <c r="M13" s="246"/>
      <c r="N13" s="247"/>
    </row>
    <row r="14" spans="1:14" s="47" customFormat="1" ht="12" customHeight="1" x14ac:dyDescent="0.15">
      <c r="A14" s="348"/>
      <c r="B14" s="346"/>
      <c r="C14" s="248" t="s">
        <v>93</v>
      </c>
      <c r="D14" s="249"/>
      <c r="E14" s="249">
        <v>0.5</v>
      </c>
      <c r="F14" s="315"/>
      <c r="G14" s="264">
        <f t="shared" ref="G14" si="1">ROUND(IF(D14&gt;0,D14*$G$10,E14*$G$31),0)</f>
        <v>10</v>
      </c>
      <c r="H14" s="264">
        <f t="shared" ref="H14" si="2">ROUND(IF(D14&gt;0,D14*$H$10,E14*$H$31),0)</f>
        <v>15</v>
      </c>
      <c r="I14" s="328">
        <f t="shared" ref="I14" si="3">ROUND(IF(D14&gt;0,D14*$I$10,E14*$I$31),0)</f>
        <v>50</v>
      </c>
      <c r="J14" s="250"/>
      <c r="K14" s="251"/>
      <c r="L14" s="251"/>
      <c r="M14" s="251"/>
      <c r="N14" s="252"/>
    </row>
    <row r="15" spans="1:14" s="47" customFormat="1" ht="12" customHeight="1" x14ac:dyDescent="0.15">
      <c r="A15" s="348"/>
      <c r="B15" s="346"/>
      <c r="C15" s="239"/>
      <c r="D15" s="241"/>
      <c r="E15" s="241"/>
      <c r="F15" s="315"/>
      <c r="G15" s="264"/>
      <c r="H15" s="264"/>
      <c r="I15" s="328"/>
      <c r="J15" s="71" t="s">
        <v>94</v>
      </c>
      <c r="K15" s="72"/>
      <c r="L15" s="72"/>
      <c r="M15" s="72"/>
      <c r="N15" s="73"/>
    </row>
    <row r="16" spans="1:14" s="47" customFormat="1" ht="12" customHeight="1" x14ac:dyDescent="0.15">
      <c r="A16" s="348"/>
      <c r="B16" s="346"/>
      <c r="C16" s="248" t="s">
        <v>14</v>
      </c>
      <c r="D16" s="249"/>
      <c r="E16" s="249">
        <v>0.8</v>
      </c>
      <c r="F16" s="315"/>
      <c r="G16" s="264">
        <f t="shared" ref="G16" si="4">ROUND(IF(D16&gt;0,D16*$G$10,E16*$G$31),0)</f>
        <v>16</v>
      </c>
      <c r="H16" s="264">
        <f t="shared" ref="H16" si="5">ROUND(IF(D16&gt;0,D16*$H$10,E16*$H$31),0)</f>
        <v>24</v>
      </c>
      <c r="I16" s="328">
        <f t="shared" ref="I16" si="6">ROUND(IF(D16&gt;0,D16*$I$10,E16*$I$31),0)</f>
        <v>80</v>
      </c>
      <c r="J16" s="71" t="s">
        <v>273</v>
      </c>
      <c r="K16" s="72"/>
      <c r="L16" s="72"/>
      <c r="M16" s="72"/>
      <c r="N16" s="73"/>
    </row>
    <row r="17" spans="1:14" s="47" customFormat="1" ht="12" customHeight="1" x14ac:dyDescent="0.15">
      <c r="A17" s="348"/>
      <c r="B17" s="346"/>
      <c r="C17" s="239"/>
      <c r="D17" s="241"/>
      <c r="E17" s="241"/>
      <c r="F17" s="315"/>
      <c r="G17" s="264"/>
      <c r="H17" s="264"/>
      <c r="I17" s="328"/>
      <c r="J17" s="71" t="s">
        <v>240</v>
      </c>
      <c r="K17" s="72"/>
      <c r="L17" s="72"/>
      <c r="M17" s="72"/>
      <c r="N17" s="73"/>
    </row>
    <row r="18" spans="1:14" s="47" customFormat="1" ht="12" customHeight="1" x14ac:dyDescent="0.15">
      <c r="A18" s="348"/>
      <c r="B18" s="346"/>
      <c r="C18" s="248" t="s">
        <v>201</v>
      </c>
      <c r="D18" s="249"/>
      <c r="E18" s="249">
        <v>0.8</v>
      </c>
      <c r="F18" s="315"/>
      <c r="G18" s="264">
        <f t="shared" ref="G18" si="7">ROUND(IF(D18&gt;0,D18*$G$10,E18*$G$31),0)</f>
        <v>16</v>
      </c>
      <c r="H18" s="264">
        <f t="shared" ref="H18" si="8">ROUND(IF(D18&gt;0,D18*$H$10,E18*$H$31),0)</f>
        <v>24</v>
      </c>
      <c r="I18" s="328">
        <f t="shared" ref="I18" si="9">ROUND(IF(D18&gt;0,D18*$I$10,E18*$I$31),0)</f>
        <v>80</v>
      </c>
      <c r="J18" s="250" t="s">
        <v>96</v>
      </c>
      <c r="K18" s="251"/>
      <c r="L18" s="251"/>
      <c r="M18" s="251"/>
      <c r="N18" s="252"/>
    </row>
    <row r="19" spans="1:14" s="47" customFormat="1" ht="12" customHeight="1" x14ac:dyDescent="0.15">
      <c r="A19" s="348"/>
      <c r="B19" s="346"/>
      <c r="C19" s="239"/>
      <c r="D19" s="241"/>
      <c r="E19" s="241"/>
      <c r="F19" s="315"/>
      <c r="G19" s="264"/>
      <c r="H19" s="264"/>
      <c r="I19" s="328"/>
      <c r="J19" s="255" t="s">
        <v>9</v>
      </c>
      <c r="K19" s="256"/>
      <c r="L19" s="256"/>
      <c r="M19" s="256"/>
      <c r="N19" s="257"/>
    </row>
    <row r="20" spans="1:14" s="47" customFormat="1" ht="12" customHeight="1" thickBot="1" x14ac:dyDescent="0.2">
      <c r="A20" s="348"/>
      <c r="B20" s="346"/>
      <c r="C20" s="248" t="s">
        <v>15</v>
      </c>
      <c r="D20" s="249"/>
      <c r="E20" s="249">
        <v>1</v>
      </c>
      <c r="F20" s="315"/>
      <c r="G20" s="264">
        <f t="shared" ref="G20" si="10">ROUND(IF(D20&gt;0,D20*$G$10,E20*$G$31),0)</f>
        <v>20</v>
      </c>
      <c r="H20" s="264">
        <f t="shared" ref="H20" si="11">ROUND(IF(D20&gt;0,D20*$H$10,E20*$H$31),0)</f>
        <v>30</v>
      </c>
      <c r="I20" s="328">
        <f t="shared" ref="I20" si="12">ROUND(IF(D20&gt;0,D20*$I$10,E20*$I$31),0)</f>
        <v>100</v>
      </c>
      <c r="J20" s="255"/>
      <c r="K20" s="256"/>
      <c r="L20" s="256"/>
      <c r="M20" s="256"/>
      <c r="N20" s="257"/>
    </row>
    <row r="21" spans="1:14" s="47" customFormat="1" ht="12" customHeight="1" x14ac:dyDescent="0.15">
      <c r="A21" s="348"/>
      <c r="B21" s="346"/>
      <c r="C21" s="239"/>
      <c r="D21" s="241"/>
      <c r="E21" s="241"/>
      <c r="F21" s="315"/>
      <c r="G21" s="264"/>
      <c r="H21" s="264"/>
      <c r="I21" s="328"/>
      <c r="J21" s="160"/>
      <c r="K21" s="161"/>
      <c r="L21" s="161"/>
      <c r="M21" s="161"/>
      <c r="N21" s="162"/>
    </row>
    <row r="22" spans="1:14" s="47" customFormat="1" ht="12" customHeight="1" x14ac:dyDescent="0.15">
      <c r="A22" s="348"/>
      <c r="B22" s="346"/>
      <c r="C22" s="248" t="s">
        <v>75</v>
      </c>
      <c r="D22" s="249"/>
      <c r="E22" s="249">
        <v>1</v>
      </c>
      <c r="F22" s="315"/>
      <c r="G22" s="264">
        <f t="shared" ref="G22" si="13">ROUND(IF(D22&gt;0,D22*$G$10,E22*$G$31),0)</f>
        <v>20</v>
      </c>
      <c r="H22" s="264">
        <f t="shared" ref="H22" si="14">ROUND(IF(D22&gt;0,D22*$H$10,E22*$H$31),0)</f>
        <v>30</v>
      </c>
      <c r="I22" s="328">
        <f t="shared" ref="I22" si="15">ROUND(IF(D22&gt;0,D22*$I$10,E22*$I$31),0)</f>
        <v>100</v>
      </c>
      <c r="J22" s="155"/>
      <c r="K22" s="156"/>
      <c r="L22" s="156"/>
      <c r="M22" s="156"/>
      <c r="N22" s="157"/>
    </row>
    <row r="23" spans="1:14" s="47" customFormat="1" ht="12" customHeight="1" x14ac:dyDescent="0.15">
      <c r="A23" s="348"/>
      <c r="B23" s="346"/>
      <c r="C23" s="239"/>
      <c r="D23" s="241"/>
      <c r="E23" s="241"/>
      <c r="F23" s="315"/>
      <c r="G23" s="264"/>
      <c r="H23" s="264"/>
      <c r="I23" s="328"/>
      <c r="J23" s="155"/>
      <c r="K23" s="156"/>
      <c r="L23" s="156"/>
      <c r="M23" s="156"/>
      <c r="N23" s="157"/>
    </row>
    <row r="24" spans="1:14" s="47" customFormat="1" ht="12" customHeight="1" x14ac:dyDescent="0.15">
      <c r="A24" s="348"/>
      <c r="B24" s="346"/>
      <c r="C24" s="248" t="s">
        <v>202</v>
      </c>
      <c r="D24" s="249"/>
      <c r="E24" s="249">
        <v>1</v>
      </c>
      <c r="F24" s="315"/>
      <c r="G24" s="264">
        <f t="shared" ref="G24" si="16">ROUND(IF(D24&gt;0,D24*$G$10,E24*$G$31),0)</f>
        <v>20</v>
      </c>
      <c r="H24" s="264">
        <f t="shared" ref="H24" si="17">ROUND(IF(D24&gt;0,D24*$H$10,E24*$H$31),0)</f>
        <v>30</v>
      </c>
      <c r="I24" s="328">
        <f t="shared" ref="I24" si="18">ROUND(IF(D24&gt;0,D24*$I$10,E24*$I$31),0)</f>
        <v>100</v>
      </c>
      <c r="J24" s="155"/>
      <c r="K24" s="156"/>
      <c r="L24" s="156"/>
      <c r="M24" s="156"/>
      <c r="N24" s="157"/>
    </row>
    <row r="25" spans="1:14" s="47" customFormat="1" ht="12" customHeight="1" x14ac:dyDescent="0.15">
      <c r="A25" s="348"/>
      <c r="B25" s="346"/>
      <c r="C25" s="239"/>
      <c r="D25" s="241"/>
      <c r="E25" s="241"/>
      <c r="F25" s="315"/>
      <c r="G25" s="264"/>
      <c r="H25" s="264"/>
      <c r="I25" s="328"/>
      <c r="J25" s="155"/>
      <c r="K25" s="156"/>
      <c r="L25" s="156"/>
      <c r="M25" s="156"/>
      <c r="N25" s="157"/>
    </row>
    <row r="26" spans="1:14" s="47" customFormat="1" ht="12" customHeight="1" x14ac:dyDescent="0.15">
      <c r="A26" s="348"/>
      <c r="B26" s="346"/>
      <c r="C26" s="248"/>
      <c r="D26" s="249"/>
      <c r="E26" s="249"/>
      <c r="F26" s="249"/>
      <c r="G26" s="263">
        <f t="shared" ref="G26" si="19">ROUND(IF(D26&gt;0,D26*$G$10,E26*$G$31),0)</f>
        <v>0</v>
      </c>
      <c r="H26" s="263">
        <f t="shared" ref="H26" si="20">ROUND(IF(D26&gt;0,D26*$H$10,E26*$H$31),0)</f>
        <v>0</v>
      </c>
      <c r="I26" s="351">
        <f t="shared" ref="I26" si="21">ROUND(IF(D26&gt;0,D26*$I$10,E26*$I$31),0)</f>
        <v>0</v>
      </c>
      <c r="J26" s="106"/>
      <c r="K26" s="156"/>
      <c r="L26" s="156"/>
      <c r="M26" s="156"/>
      <c r="N26" s="157"/>
    </row>
    <row r="27" spans="1:14" s="47" customFormat="1" ht="11.25" customHeight="1" x14ac:dyDescent="0.15">
      <c r="A27" s="348"/>
      <c r="B27" s="346"/>
      <c r="C27" s="239"/>
      <c r="D27" s="241"/>
      <c r="E27" s="241"/>
      <c r="F27" s="241"/>
      <c r="G27" s="196"/>
      <c r="H27" s="196"/>
      <c r="I27" s="198"/>
      <c r="J27" s="106"/>
      <c r="K27" s="156"/>
      <c r="L27" s="156"/>
      <c r="M27" s="156"/>
      <c r="N27" s="157"/>
    </row>
    <row r="28" spans="1:14" s="47" customFormat="1" ht="12" customHeight="1" x14ac:dyDescent="0.15">
      <c r="A28" s="348"/>
      <c r="B28" s="346"/>
      <c r="C28" s="248"/>
      <c r="D28" s="249"/>
      <c r="E28" s="249"/>
      <c r="F28" s="249"/>
      <c r="G28" s="249"/>
      <c r="H28" s="249"/>
      <c r="I28" s="341"/>
      <c r="J28" s="106"/>
      <c r="K28" s="156"/>
      <c r="L28" s="156"/>
      <c r="M28" s="156"/>
      <c r="N28" s="157"/>
    </row>
    <row r="29" spans="1:14" s="47" customFormat="1" ht="11.25" customHeight="1" thickBot="1" x14ac:dyDescent="0.2">
      <c r="A29" s="349"/>
      <c r="B29" s="346"/>
      <c r="C29" s="239"/>
      <c r="D29" s="241"/>
      <c r="E29" s="241"/>
      <c r="F29" s="241"/>
      <c r="G29" s="241"/>
      <c r="H29" s="241"/>
      <c r="I29" s="342"/>
      <c r="J29" s="106"/>
      <c r="K29" s="156"/>
      <c r="L29" s="156"/>
      <c r="M29" s="156"/>
      <c r="N29" s="157"/>
    </row>
    <row r="30" spans="1:14" s="37" customFormat="1" ht="7.5" customHeight="1" thickBo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89"/>
      <c r="K30" s="89"/>
      <c r="L30" s="89"/>
      <c r="M30" s="89"/>
      <c r="N30" s="89"/>
    </row>
    <row r="31" spans="1:14" s="10" customFormat="1" ht="15" customHeight="1" x14ac:dyDescent="0.15">
      <c r="A31" s="7" t="s">
        <v>0</v>
      </c>
      <c r="B31" s="32" t="s">
        <v>1</v>
      </c>
      <c r="C31" s="302" t="s">
        <v>5</v>
      </c>
      <c r="D31" s="310" t="s">
        <v>19</v>
      </c>
      <c r="E31" s="311"/>
      <c r="F31" s="8">
        <v>10</v>
      </c>
      <c r="G31" s="79">
        <v>20</v>
      </c>
      <c r="H31" s="79">
        <v>30</v>
      </c>
      <c r="I31" s="80">
        <v>100</v>
      </c>
      <c r="J31" s="304" t="s">
        <v>2</v>
      </c>
      <c r="K31" s="305"/>
      <c r="L31" s="305"/>
      <c r="M31" s="305"/>
      <c r="N31" s="306"/>
    </row>
    <row r="32" spans="1:14" s="10" customFormat="1" ht="15" customHeight="1" thickBot="1" x14ac:dyDescent="0.2">
      <c r="A32" s="11" t="s">
        <v>3</v>
      </c>
      <c r="B32" s="12" t="s">
        <v>4</v>
      </c>
      <c r="C32" s="303"/>
      <c r="D32" s="165" t="s">
        <v>18</v>
      </c>
      <c r="E32" s="13" t="s">
        <v>6</v>
      </c>
      <c r="F32" s="137" t="s">
        <v>252</v>
      </c>
      <c r="G32" s="83" t="s">
        <v>16</v>
      </c>
      <c r="H32" s="83" t="s">
        <v>177</v>
      </c>
      <c r="I32" s="84" t="s">
        <v>17</v>
      </c>
      <c r="J32" s="307"/>
      <c r="K32" s="308"/>
      <c r="L32" s="308"/>
      <c r="M32" s="308"/>
      <c r="N32" s="309"/>
    </row>
    <row r="33" spans="1:14" s="47" customFormat="1" ht="12" customHeight="1" x14ac:dyDescent="0.15">
      <c r="A33" s="185" t="s">
        <v>246</v>
      </c>
      <c r="B33" s="187" t="s">
        <v>8</v>
      </c>
      <c r="C33" s="189" t="s">
        <v>89</v>
      </c>
      <c r="D33" s="193">
        <v>47.1</v>
      </c>
      <c r="E33" s="193">
        <v>40</v>
      </c>
      <c r="F33" s="193">
        <f>ROUND(IF(D33&gt;0,D33*$F$8,E33*$F$8),0)</f>
        <v>0</v>
      </c>
      <c r="G33" s="195">
        <f>ROUND(IF(D33&gt;0,D33*$G$10,E33*$G$31),0)</f>
        <v>942</v>
      </c>
      <c r="H33" s="195">
        <f>ROUND(IF(D33&gt;0,D33*$H$10,E33*$H$31),0)</f>
        <v>1413</v>
      </c>
      <c r="I33" s="331">
        <f>ROUND(IF(D33&gt;0,D33*$I$10,E33*$I$31),0)</f>
        <v>4710</v>
      </c>
      <c r="J33" s="199" t="s">
        <v>114</v>
      </c>
      <c r="K33" s="200"/>
      <c r="L33" s="200"/>
      <c r="M33" s="200"/>
      <c r="N33" s="201"/>
    </row>
    <row r="34" spans="1:14" s="47" customFormat="1" ht="12" customHeight="1" x14ac:dyDescent="0.15">
      <c r="A34" s="186"/>
      <c r="B34" s="188"/>
      <c r="C34" s="190"/>
      <c r="D34" s="194"/>
      <c r="E34" s="194"/>
      <c r="F34" s="194"/>
      <c r="G34" s="196"/>
      <c r="H34" s="196"/>
      <c r="I34" s="210"/>
      <c r="J34" s="202"/>
      <c r="K34" s="203"/>
      <c r="L34" s="203"/>
      <c r="M34" s="203"/>
      <c r="N34" s="204"/>
    </row>
    <row r="35" spans="1:14" s="47" customFormat="1" ht="12" customHeight="1" x14ac:dyDescent="0.15">
      <c r="A35" s="186"/>
      <c r="B35" s="188"/>
      <c r="C35" s="214" t="s">
        <v>110</v>
      </c>
      <c r="D35" s="216"/>
      <c r="E35" s="216">
        <v>2</v>
      </c>
      <c r="F35" s="216">
        <f>ROUND(IF(D35&gt;0,D35*$F$8,E35*$F$8),0)</f>
        <v>0</v>
      </c>
      <c r="G35" s="208">
        <f t="shared" ref="G35" si="22">ROUND(IF(D35&gt;0,D35*$G$10,E35*$G$31),0)</f>
        <v>40</v>
      </c>
      <c r="H35" s="208">
        <f t="shared" ref="H35" si="23">ROUND(IF(D35&gt;0,D35*$H$10,E35*$H$31),0)</f>
        <v>60</v>
      </c>
      <c r="I35" s="209">
        <f t="shared" ref="I35" si="24">ROUND(IF(D35&gt;0,D35*$I$10,E35*$I$31),0)</f>
        <v>200</v>
      </c>
      <c r="J35" s="211"/>
      <c r="K35" s="212"/>
      <c r="L35" s="212"/>
      <c r="M35" s="212"/>
      <c r="N35" s="213"/>
    </row>
    <row r="36" spans="1:14" s="47" customFormat="1" ht="12" customHeight="1" x14ac:dyDescent="0.15">
      <c r="A36" s="186"/>
      <c r="B36" s="188"/>
      <c r="C36" s="190"/>
      <c r="D36" s="194"/>
      <c r="E36" s="194"/>
      <c r="F36" s="194"/>
      <c r="G36" s="196"/>
      <c r="H36" s="196"/>
      <c r="I36" s="210"/>
      <c r="J36" s="211" t="s">
        <v>108</v>
      </c>
      <c r="K36" s="212"/>
      <c r="L36" s="212"/>
      <c r="M36" s="212"/>
      <c r="N36" s="213"/>
    </row>
    <row r="37" spans="1:14" s="47" customFormat="1" ht="12" customHeight="1" x14ac:dyDescent="0.15">
      <c r="A37" s="186"/>
      <c r="B37" s="188"/>
      <c r="C37" s="214" t="s">
        <v>106</v>
      </c>
      <c r="D37" s="216"/>
      <c r="E37" s="216">
        <v>1</v>
      </c>
      <c r="F37" s="216">
        <f>ROUND(IF(D37&gt;0,D37*$F$8,E37*$F$8),0)</f>
        <v>0</v>
      </c>
      <c r="G37" s="208">
        <f>ROUND(IF(D37&gt;0,D37*$G$10,E37*$G$31),0)</f>
        <v>20</v>
      </c>
      <c r="H37" s="208">
        <f t="shared" ref="H37" si="25">ROUND(IF(D37&gt;0,D37*$H$10,E37*$H$31),0)</f>
        <v>30</v>
      </c>
      <c r="I37" s="209">
        <f t="shared" ref="I37" si="26">ROUND(IF(D37&gt;0,D37*$I$10,E37*$I$31),0)</f>
        <v>100</v>
      </c>
      <c r="J37" s="121" t="s">
        <v>164</v>
      </c>
      <c r="N37" s="159"/>
    </row>
    <row r="38" spans="1:14" s="47" customFormat="1" ht="12" customHeight="1" x14ac:dyDescent="0.15">
      <c r="A38" s="186"/>
      <c r="B38" s="188"/>
      <c r="C38" s="190"/>
      <c r="D38" s="194"/>
      <c r="E38" s="194"/>
      <c r="F38" s="194"/>
      <c r="G38" s="196"/>
      <c r="H38" s="196"/>
      <c r="I38" s="210"/>
      <c r="J38" s="211" t="s">
        <v>165</v>
      </c>
      <c r="K38" s="212"/>
      <c r="L38" s="212"/>
      <c r="M38" s="212"/>
      <c r="N38" s="213"/>
    </row>
    <row r="39" spans="1:14" s="47" customFormat="1" ht="12" customHeight="1" x14ac:dyDescent="0.15">
      <c r="A39" s="186"/>
      <c r="B39" s="188"/>
      <c r="C39" s="214" t="s">
        <v>107</v>
      </c>
      <c r="D39" s="216"/>
      <c r="E39" s="216">
        <v>0.5</v>
      </c>
      <c r="F39" s="216">
        <f>ROUND(IF(D39&gt;0,D39*$F$8,E39*$F$8),0)</f>
        <v>0</v>
      </c>
      <c r="G39" s="208">
        <f t="shared" ref="G39" si="27">ROUND(IF(D39&gt;0,D39*$G$10,E39*$G$31),0)</f>
        <v>10</v>
      </c>
      <c r="H39" s="208">
        <f t="shared" ref="H39" si="28">ROUND(IF(D39&gt;0,D39*$H$10,E39*$H$31),0)</f>
        <v>15</v>
      </c>
      <c r="I39" s="209">
        <f t="shared" ref="I39" si="29">ROUND(IF(D39&gt;0,D39*$I$10,E39*$I$31),0)</f>
        <v>50</v>
      </c>
      <c r="J39" s="217" t="s">
        <v>9</v>
      </c>
      <c r="K39" s="218"/>
      <c r="L39" s="218"/>
      <c r="M39" s="218"/>
      <c r="N39" s="219"/>
    </row>
    <row r="40" spans="1:14" s="47" customFormat="1" ht="12" customHeight="1" x14ac:dyDescent="0.15">
      <c r="A40" s="186"/>
      <c r="B40" s="188"/>
      <c r="C40" s="190"/>
      <c r="D40" s="194"/>
      <c r="E40" s="194"/>
      <c r="F40" s="194"/>
      <c r="G40" s="196"/>
      <c r="H40" s="196"/>
      <c r="I40" s="210"/>
      <c r="J40" s="217"/>
      <c r="K40" s="218"/>
      <c r="L40" s="218"/>
      <c r="M40" s="218"/>
      <c r="N40" s="219"/>
    </row>
    <row r="41" spans="1:14" s="47" customFormat="1" ht="12" customHeight="1" thickBot="1" x14ac:dyDescent="0.2">
      <c r="A41" s="186"/>
      <c r="B41" s="188"/>
      <c r="C41" s="214" t="s">
        <v>109</v>
      </c>
      <c r="D41" s="216"/>
      <c r="E41" s="216">
        <v>2.5</v>
      </c>
      <c r="F41" s="216">
        <f>ROUND(IF(D41&gt;0,D41*$F$8,E41*$F$8),0)</f>
        <v>0</v>
      </c>
      <c r="G41" s="208">
        <f t="shared" ref="G41" si="30">ROUND(IF(D41&gt;0,D41*$G$10,E41*$G$31),0)</f>
        <v>50</v>
      </c>
      <c r="H41" s="208">
        <f t="shared" ref="H41" si="31">ROUND(IF(D41&gt;0,D41*$H$10,E41*$H$31),0)</f>
        <v>75</v>
      </c>
      <c r="I41" s="209">
        <f t="shared" ref="I41" si="32">ROUND(IF(D41&gt;0,D41*$I$10,E41*$I$31),0)</f>
        <v>250</v>
      </c>
      <c r="J41" s="163"/>
      <c r="K41" s="40"/>
      <c r="L41" s="40"/>
      <c r="M41" s="40"/>
      <c r="N41" s="41"/>
    </row>
    <row r="42" spans="1:14" s="47" customFormat="1" ht="12" customHeight="1" x14ac:dyDescent="0.15">
      <c r="A42" s="186"/>
      <c r="B42" s="188"/>
      <c r="C42" s="190"/>
      <c r="D42" s="194"/>
      <c r="E42" s="194"/>
      <c r="F42" s="194"/>
      <c r="G42" s="196"/>
      <c r="H42" s="196"/>
      <c r="I42" s="210"/>
      <c r="J42" s="155"/>
      <c r="K42" s="156"/>
      <c r="L42" s="156"/>
      <c r="M42" s="156"/>
      <c r="N42" s="157"/>
    </row>
    <row r="43" spans="1:14" s="47" customFormat="1" ht="12" customHeight="1" x14ac:dyDescent="0.15">
      <c r="A43" s="186"/>
      <c r="B43" s="188"/>
      <c r="C43" s="214"/>
      <c r="D43" s="216"/>
      <c r="E43" s="216"/>
      <c r="F43" s="216">
        <f>ROUND(IF(D43&gt;0,D43*$F$8,E43*$F$8),0)</f>
        <v>0</v>
      </c>
      <c r="G43" s="208">
        <f t="shared" ref="G43" si="33">ROUND(IF(D43&gt;0,D43*$G$10,E43*$G$31),0)</f>
        <v>0</v>
      </c>
      <c r="H43" s="208">
        <f t="shared" ref="H43" si="34">ROUND(IF(D43&gt;0,D43*$H$10,E43*$H$31),0)</f>
        <v>0</v>
      </c>
      <c r="I43" s="209">
        <f t="shared" ref="I43" si="35">ROUND(IF(D43&gt;0,D43*$I$10,E43*$I$31),0)</f>
        <v>0</v>
      </c>
      <c r="J43" s="155"/>
      <c r="K43" s="156"/>
      <c r="L43" s="156"/>
      <c r="M43" s="156"/>
      <c r="N43" s="157"/>
    </row>
    <row r="44" spans="1:14" s="47" customFormat="1" ht="12" customHeight="1" x14ac:dyDescent="0.15">
      <c r="A44" s="186"/>
      <c r="B44" s="188"/>
      <c r="C44" s="190"/>
      <c r="D44" s="194"/>
      <c r="E44" s="194"/>
      <c r="F44" s="194"/>
      <c r="G44" s="196"/>
      <c r="H44" s="196"/>
      <c r="I44" s="210"/>
      <c r="J44" s="155"/>
      <c r="K44" s="156"/>
      <c r="L44" s="156"/>
      <c r="M44" s="156"/>
      <c r="N44" s="157"/>
    </row>
    <row r="45" spans="1:14" s="47" customFormat="1" ht="12" customHeight="1" x14ac:dyDescent="0.15">
      <c r="A45" s="186"/>
      <c r="B45" s="276"/>
      <c r="C45" s="214"/>
      <c r="D45" s="216"/>
      <c r="E45" s="216"/>
      <c r="F45" s="249"/>
      <c r="G45" s="208">
        <f t="shared" ref="G45" si="36">ROUND(IF(D45&gt;0,D45*$G$10,E45*$G$31),0)</f>
        <v>0</v>
      </c>
      <c r="H45" s="208">
        <f t="shared" ref="H45" si="37">ROUND(IF(D45&gt;0,D45*$H$10,E45*$H$31),0)</f>
        <v>0</v>
      </c>
      <c r="I45" s="209">
        <f t="shared" ref="I45" si="38">ROUND(IF(D45&gt;0,D45*$I$10,E45*$I$31),0)</f>
        <v>0</v>
      </c>
      <c r="J45" s="155"/>
      <c r="K45" s="156"/>
      <c r="L45" s="156"/>
      <c r="M45" s="156"/>
      <c r="N45" s="157"/>
    </row>
    <row r="46" spans="1:14" s="47" customFormat="1" ht="11.25" customHeight="1" x14ac:dyDescent="0.15">
      <c r="A46" s="186"/>
      <c r="B46" s="276"/>
      <c r="C46" s="190"/>
      <c r="D46" s="194"/>
      <c r="E46" s="194"/>
      <c r="F46" s="241"/>
      <c r="G46" s="196"/>
      <c r="H46" s="196"/>
      <c r="I46" s="210"/>
      <c r="J46" s="106"/>
      <c r="K46" s="156"/>
      <c r="L46" s="156"/>
      <c r="M46" s="156"/>
      <c r="N46" s="157"/>
    </row>
    <row r="47" spans="1:14" s="47" customFormat="1" ht="12" customHeight="1" x14ac:dyDescent="0.15">
      <c r="A47" s="186"/>
      <c r="B47" s="188"/>
      <c r="C47" s="214"/>
      <c r="D47" s="216"/>
      <c r="E47" s="216"/>
      <c r="F47" s="216">
        <f>ROUND(IF(D47&gt;0,D47*$F$8,E47*$F$8),0)</f>
        <v>0</v>
      </c>
      <c r="G47" s="208">
        <f t="shared" ref="G47" si="39">ROUND(IF(D47&gt;0,D47*$G$31,E47*$G$31),0)</f>
        <v>0</v>
      </c>
      <c r="H47" s="208">
        <f t="shared" ref="H47" si="40">ROUND(IF(D47&gt;0,D47*$H$31,E47*$H$31),0)</f>
        <v>0</v>
      </c>
      <c r="I47" s="209">
        <f t="shared" ref="I47" si="41">ROUND(IF(D47&gt;0,D47*$I$31,E47*$I$31),0)</f>
        <v>0</v>
      </c>
      <c r="J47" s="106"/>
      <c r="K47" s="156"/>
      <c r="L47" s="156"/>
      <c r="M47" s="156"/>
      <c r="N47" s="157"/>
    </row>
    <row r="48" spans="1:14" s="47" customFormat="1" ht="12" customHeight="1" x14ac:dyDescent="0.15">
      <c r="A48" s="186"/>
      <c r="B48" s="188"/>
      <c r="C48" s="190"/>
      <c r="D48" s="194"/>
      <c r="E48" s="194"/>
      <c r="F48" s="194"/>
      <c r="G48" s="196"/>
      <c r="H48" s="196"/>
      <c r="I48" s="210"/>
      <c r="J48" s="106"/>
      <c r="K48" s="156"/>
      <c r="L48" s="156"/>
      <c r="M48" s="156"/>
      <c r="N48" s="157"/>
    </row>
    <row r="49" spans="1:15" s="47" customFormat="1" ht="12" customHeight="1" x14ac:dyDescent="0.15">
      <c r="A49" s="186"/>
      <c r="B49" s="188"/>
      <c r="C49" s="214"/>
      <c r="D49" s="216"/>
      <c r="E49" s="216"/>
      <c r="F49" s="216">
        <f>ROUND(IF(D49&gt;0,D49*$F$8,E49*$F$8),0)</f>
        <v>0</v>
      </c>
      <c r="G49" s="216">
        <f t="shared" ref="G49" si="42">ROUND(IF(D49&gt;0,D49*$G$31,E49*$G$31),0)</f>
        <v>0</v>
      </c>
      <c r="H49" s="216">
        <f t="shared" ref="H49" si="43">ROUND(IF(D49&gt;0,D49*$H$31,E49*$H$31),0)</f>
        <v>0</v>
      </c>
      <c r="I49" s="326">
        <f t="shared" ref="I49" si="44">ROUND(IF(D49&gt;0,D49*$I$31,E49*$I$31),0)</f>
        <v>0</v>
      </c>
      <c r="J49" s="106"/>
      <c r="K49" s="156"/>
      <c r="L49" s="156"/>
      <c r="M49" s="156"/>
      <c r="N49" s="157"/>
    </row>
    <row r="50" spans="1:15" s="47" customFormat="1" ht="12" customHeight="1" thickBot="1" x14ac:dyDescent="0.2">
      <c r="A50" s="220"/>
      <c r="B50" s="232"/>
      <c r="C50" s="233"/>
      <c r="D50" s="234"/>
      <c r="E50" s="234"/>
      <c r="F50" s="234"/>
      <c r="G50" s="234"/>
      <c r="H50" s="234"/>
      <c r="I50" s="327"/>
      <c r="J50" s="323"/>
      <c r="K50" s="324"/>
      <c r="L50" s="324"/>
      <c r="M50" s="324"/>
      <c r="N50" s="325"/>
    </row>
    <row r="51" spans="1:15" ht="7.5" customHeight="1" thickBot="1" x14ac:dyDescent="0.2"/>
    <row r="52" spans="1:15" s="10" customFormat="1" ht="15" customHeight="1" x14ac:dyDescent="0.15">
      <c r="A52" s="7" t="s">
        <v>0</v>
      </c>
      <c r="B52" s="33" t="s">
        <v>1</v>
      </c>
      <c r="C52" s="302" t="s">
        <v>5</v>
      </c>
      <c r="D52" s="310" t="s">
        <v>19</v>
      </c>
      <c r="E52" s="311"/>
      <c r="F52" s="8">
        <v>10</v>
      </c>
      <c r="G52" s="79">
        <v>20</v>
      </c>
      <c r="H52" s="79">
        <v>30</v>
      </c>
      <c r="I52" s="80">
        <v>100</v>
      </c>
      <c r="J52" s="304" t="s">
        <v>2</v>
      </c>
      <c r="K52" s="305"/>
      <c r="L52" s="305"/>
      <c r="M52" s="305"/>
      <c r="N52" s="306"/>
    </row>
    <row r="53" spans="1:15" s="10" customFormat="1" ht="15" thickBot="1" x14ac:dyDescent="0.2">
      <c r="A53" s="42" t="s">
        <v>3</v>
      </c>
      <c r="B53" s="43" t="s">
        <v>4</v>
      </c>
      <c r="C53" s="303"/>
      <c r="D53" s="166" t="s">
        <v>18</v>
      </c>
      <c r="E53" s="44" t="s">
        <v>6</v>
      </c>
      <c r="F53" s="137" t="s">
        <v>252</v>
      </c>
      <c r="G53" s="83" t="s">
        <v>16</v>
      </c>
      <c r="H53" s="83" t="s">
        <v>177</v>
      </c>
      <c r="I53" s="84" t="s">
        <v>17</v>
      </c>
      <c r="J53" s="307"/>
      <c r="K53" s="308"/>
      <c r="L53" s="308"/>
      <c r="M53" s="308"/>
      <c r="N53" s="309"/>
    </row>
    <row r="54" spans="1:15" s="47" customFormat="1" ht="12" customHeight="1" x14ac:dyDescent="0.15">
      <c r="A54" s="343" t="s">
        <v>101</v>
      </c>
      <c r="B54" s="187" t="s">
        <v>85</v>
      </c>
      <c r="C54" s="189" t="s">
        <v>57</v>
      </c>
      <c r="D54" s="193">
        <v>30.9</v>
      </c>
      <c r="E54" s="193">
        <v>30</v>
      </c>
      <c r="F54" s="193">
        <f>ROUND(IF(D54&gt;0,D54*$F$8,E54*$F$8),0)</f>
        <v>0</v>
      </c>
      <c r="G54" s="329">
        <f>ROUND(IF(D54&gt;0,D54*$G$10,E54*$G$52),0)</f>
        <v>618</v>
      </c>
      <c r="H54" s="329">
        <f>ROUND(IF(D54&gt;0,D54*$H$10,E54*$H$52),0)</f>
        <v>927</v>
      </c>
      <c r="I54" s="330">
        <f>ROUND(IF(D54&gt;0,D54*$I$10,E54*$I$52),0)</f>
        <v>3090</v>
      </c>
      <c r="J54" s="199" t="s">
        <v>114</v>
      </c>
      <c r="K54" s="200"/>
      <c r="L54" s="200"/>
      <c r="M54" s="200"/>
      <c r="N54" s="201"/>
    </row>
    <row r="55" spans="1:15" s="47" customFormat="1" ht="12" customHeight="1" x14ac:dyDescent="0.15">
      <c r="A55" s="344"/>
      <c r="B55" s="188"/>
      <c r="C55" s="190"/>
      <c r="D55" s="194"/>
      <c r="E55" s="194"/>
      <c r="F55" s="194"/>
      <c r="G55" s="264"/>
      <c r="H55" s="264"/>
      <c r="I55" s="328"/>
      <c r="J55" s="202"/>
      <c r="K55" s="203"/>
      <c r="L55" s="203"/>
      <c r="M55" s="203"/>
      <c r="N55" s="204"/>
      <c r="O55" s="158"/>
    </row>
    <row r="56" spans="1:15" s="47" customFormat="1" ht="12" customHeight="1" x14ac:dyDescent="0.15">
      <c r="A56" s="344"/>
      <c r="B56" s="188"/>
      <c r="C56" s="214" t="s">
        <v>102</v>
      </c>
      <c r="D56" s="216"/>
      <c r="E56" s="216">
        <v>1</v>
      </c>
      <c r="F56" s="216">
        <f t="shared" ref="F56" si="45">ROUND(IF(D56&gt;0,D56*$F$8,E56*$F$8),0)</f>
        <v>0</v>
      </c>
      <c r="G56" s="264">
        <f t="shared" ref="G56" si="46">ROUND(IF(D56&gt;0,D56*$G$10,E56*$G$52),0)</f>
        <v>20</v>
      </c>
      <c r="H56" s="264">
        <f t="shared" ref="H56" si="47">ROUND(IF(D56&gt;0,D56*$H$10,E56*$H$52),0)</f>
        <v>30</v>
      </c>
      <c r="I56" s="328">
        <f t="shared" ref="I56" si="48">ROUND(IF(D56&gt;0,D56*$I$10,E56*$I$52),0)</f>
        <v>100</v>
      </c>
      <c r="J56" s="211"/>
      <c r="K56" s="212"/>
      <c r="L56" s="212"/>
      <c r="M56" s="212"/>
      <c r="N56" s="213"/>
    </row>
    <row r="57" spans="1:15" s="47" customFormat="1" ht="12" customHeight="1" x14ac:dyDescent="0.15">
      <c r="A57" s="344"/>
      <c r="B57" s="188"/>
      <c r="C57" s="190"/>
      <c r="D57" s="194"/>
      <c r="E57" s="194"/>
      <c r="F57" s="194"/>
      <c r="G57" s="264"/>
      <c r="H57" s="264"/>
      <c r="I57" s="328"/>
      <c r="J57" s="211" t="s">
        <v>166</v>
      </c>
      <c r="K57" s="212"/>
      <c r="L57" s="212"/>
      <c r="M57" s="212"/>
      <c r="N57" s="213"/>
    </row>
    <row r="58" spans="1:15" s="47" customFormat="1" ht="12" customHeight="1" x14ac:dyDescent="0.15">
      <c r="A58" s="344"/>
      <c r="B58" s="188"/>
      <c r="C58" s="214" t="s">
        <v>58</v>
      </c>
      <c r="D58" s="216"/>
      <c r="E58" s="216">
        <v>10</v>
      </c>
      <c r="F58" s="216">
        <f t="shared" ref="F58" si="49">ROUND(IF(D58&gt;0,D58*$F$8,E58*$F$8),0)</f>
        <v>0</v>
      </c>
      <c r="G58" s="264">
        <f t="shared" ref="G58" si="50">ROUND(IF(D58&gt;0,D58*$G$10,E58*$G$52),0)</f>
        <v>200</v>
      </c>
      <c r="H58" s="264">
        <f t="shared" ref="H58" si="51">ROUND(IF(D58&gt;0,D58*$H$10,E58*$H$52),0)</f>
        <v>300</v>
      </c>
      <c r="I58" s="328">
        <f t="shared" ref="I58" si="52">ROUND(IF(D58&gt;0,D58*$I$10,E58*$I$52),0)</f>
        <v>1000</v>
      </c>
      <c r="J58" s="211" t="s">
        <v>242</v>
      </c>
      <c r="K58" s="212"/>
      <c r="L58" s="212"/>
      <c r="M58" s="212"/>
      <c r="N58" s="213"/>
    </row>
    <row r="59" spans="1:15" s="47" customFormat="1" ht="12" customHeight="1" x14ac:dyDescent="0.15">
      <c r="A59" s="344"/>
      <c r="B59" s="188"/>
      <c r="C59" s="190"/>
      <c r="D59" s="194"/>
      <c r="E59" s="194"/>
      <c r="F59" s="194"/>
      <c r="G59" s="264"/>
      <c r="H59" s="264"/>
      <c r="I59" s="328"/>
      <c r="J59" s="121" t="s">
        <v>167</v>
      </c>
      <c r="N59" s="159"/>
    </row>
    <row r="60" spans="1:15" s="47" customFormat="1" ht="12" customHeight="1" x14ac:dyDescent="0.15">
      <c r="A60" s="344"/>
      <c r="B60" s="188"/>
      <c r="C60" s="214" t="s">
        <v>103</v>
      </c>
      <c r="D60" s="216"/>
      <c r="E60" s="216">
        <v>15</v>
      </c>
      <c r="F60" s="216">
        <f t="shared" ref="F60" si="53">ROUND(IF(D60&gt;0,D60*$F$8,E60*$F$8),0)</f>
        <v>0</v>
      </c>
      <c r="G60" s="264">
        <f t="shared" ref="G60" si="54">ROUND(IF(D60&gt;0,D60*$G$10,E60*$G$52),0)</f>
        <v>300</v>
      </c>
      <c r="H60" s="264">
        <f t="shared" ref="H60" si="55">ROUND(IF(D60&gt;0,D60*$H$10,E60*$H$52),0)</f>
        <v>450</v>
      </c>
      <c r="I60" s="328">
        <f t="shared" ref="I60" si="56">ROUND(IF(D60&gt;0,D60*$I$10,E60*$I$52),0)</f>
        <v>1500</v>
      </c>
      <c r="J60" s="211" t="s">
        <v>241</v>
      </c>
      <c r="K60" s="212"/>
      <c r="L60" s="212"/>
      <c r="M60" s="212"/>
      <c r="N60" s="213"/>
    </row>
    <row r="61" spans="1:15" s="47" customFormat="1" ht="12" customHeight="1" x14ac:dyDescent="0.15">
      <c r="A61" s="344"/>
      <c r="B61" s="188"/>
      <c r="C61" s="190"/>
      <c r="D61" s="194"/>
      <c r="E61" s="194"/>
      <c r="F61" s="194"/>
      <c r="G61" s="264"/>
      <c r="H61" s="264"/>
      <c r="I61" s="328"/>
      <c r="J61" s="217" t="s">
        <v>9</v>
      </c>
      <c r="K61" s="218"/>
      <c r="L61" s="218"/>
      <c r="M61" s="218"/>
      <c r="N61" s="219"/>
    </row>
    <row r="62" spans="1:15" s="47" customFormat="1" ht="12" customHeight="1" thickBot="1" x14ac:dyDescent="0.2">
      <c r="A62" s="344"/>
      <c r="B62" s="188"/>
      <c r="C62" s="214" t="s">
        <v>66</v>
      </c>
      <c r="D62" s="216"/>
      <c r="E62" s="216">
        <v>0.3</v>
      </c>
      <c r="F62" s="216">
        <f t="shared" ref="F62" si="57">ROUND(IF(D62&gt;0,D62*$F$8,E62*$F$8),0)</f>
        <v>0</v>
      </c>
      <c r="G62" s="264">
        <f t="shared" ref="G62" si="58">ROUND(IF(D62&gt;0,D62*$G$10,E62*$G$52),0)</f>
        <v>6</v>
      </c>
      <c r="H62" s="264">
        <f t="shared" ref="H62" si="59">ROUND(IF(D62&gt;0,D62*$H$10,E62*$H$52),0)</f>
        <v>9</v>
      </c>
      <c r="I62" s="328">
        <f t="shared" ref="I62" si="60">ROUND(IF(D62&gt;0,D62*$I$10,E62*$I$52),0)</f>
        <v>30</v>
      </c>
      <c r="J62" s="217"/>
      <c r="K62" s="218"/>
      <c r="L62" s="218"/>
      <c r="M62" s="218"/>
      <c r="N62" s="219"/>
    </row>
    <row r="63" spans="1:15" s="47" customFormat="1" ht="12" customHeight="1" x14ac:dyDescent="0.15">
      <c r="A63" s="344"/>
      <c r="B63" s="188"/>
      <c r="C63" s="190"/>
      <c r="D63" s="194"/>
      <c r="E63" s="194"/>
      <c r="F63" s="194"/>
      <c r="G63" s="264"/>
      <c r="H63" s="264"/>
      <c r="I63" s="328"/>
      <c r="J63" s="160"/>
      <c r="K63" s="161"/>
      <c r="L63" s="161"/>
      <c r="M63" s="161"/>
      <c r="N63" s="162"/>
    </row>
    <row r="64" spans="1:15" s="47" customFormat="1" ht="12" customHeight="1" x14ac:dyDescent="0.15">
      <c r="A64" s="344"/>
      <c r="B64" s="188"/>
      <c r="C64" s="214"/>
      <c r="D64" s="216"/>
      <c r="E64" s="216"/>
      <c r="F64" s="216">
        <f t="shared" ref="F64" si="61">ROUND(IF(D64&gt;0,D64*$F$8,E64*$F$8),0)</f>
        <v>0</v>
      </c>
      <c r="G64" s="264">
        <f t="shared" ref="G64" si="62">ROUND(IF(D64&gt;0,D64*$G$10,E64*$G$52),0)</f>
        <v>0</v>
      </c>
      <c r="H64" s="264">
        <f t="shared" ref="H64" si="63">ROUND(IF(D64&gt;0,D64*$H$10,E64*$H$52),0)</f>
        <v>0</v>
      </c>
      <c r="I64" s="328">
        <f t="shared" ref="I64" si="64">ROUND(IF(D64&gt;0,D64*$I$10,E64*$I$52),0)</f>
        <v>0</v>
      </c>
      <c r="J64" s="155"/>
      <c r="K64" s="156"/>
      <c r="L64" s="156"/>
      <c r="M64" s="156"/>
      <c r="N64" s="157"/>
    </row>
    <row r="65" spans="1:14" s="47" customFormat="1" ht="12" customHeight="1" x14ac:dyDescent="0.15">
      <c r="A65" s="344"/>
      <c r="B65" s="188"/>
      <c r="C65" s="190"/>
      <c r="D65" s="194"/>
      <c r="E65" s="194"/>
      <c r="F65" s="194"/>
      <c r="G65" s="264"/>
      <c r="H65" s="264"/>
      <c r="I65" s="328"/>
      <c r="J65" s="155"/>
      <c r="K65" s="156"/>
      <c r="L65" s="156"/>
      <c r="M65" s="156"/>
      <c r="N65" s="157"/>
    </row>
    <row r="66" spans="1:14" s="47" customFormat="1" ht="12" customHeight="1" x14ac:dyDescent="0.15">
      <c r="A66" s="344"/>
      <c r="B66" s="276"/>
      <c r="C66" s="248"/>
      <c r="D66" s="249"/>
      <c r="E66" s="249"/>
      <c r="F66" s="249"/>
      <c r="G66" s="264">
        <f t="shared" ref="G66" si="65">ROUND(IF(D66&gt;0,D66*$G$10,E66*$G$52),0)</f>
        <v>0</v>
      </c>
      <c r="H66" s="264">
        <f t="shared" ref="H66" si="66">ROUND(IF(D66&gt;0,D66*$H$10,E66*$H$52),0)</f>
        <v>0</v>
      </c>
      <c r="I66" s="328">
        <f t="shared" ref="I66" si="67">ROUND(IF(D66&gt;0,D66*$I$10,E66*$I$52),0)</f>
        <v>0</v>
      </c>
      <c r="J66" s="155"/>
      <c r="K66" s="156"/>
      <c r="L66" s="156"/>
      <c r="M66" s="156"/>
      <c r="N66" s="157"/>
    </row>
    <row r="67" spans="1:14" s="47" customFormat="1" ht="11.25" customHeight="1" x14ac:dyDescent="0.15">
      <c r="A67" s="344"/>
      <c r="B67" s="276"/>
      <c r="C67" s="239"/>
      <c r="D67" s="241"/>
      <c r="E67" s="241"/>
      <c r="F67" s="241"/>
      <c r="G67" s="264"/>
      <c r="H67" s="264"/>
      <c r="I67" s="328"/>
      <c r="J67" s="155"/>
      <c r="K67" s="156"/>
      <c r="L67" s="156"/>
      <c r="M67" s="156"/>
      <c r="N67" s="157"/>
    </row>
    <row r="68" spans="1:14" s="47" customFormat="1" ht="12" customHeight="1" x14ac:dyDescent="0.15">
      <c r="A68" s="344"/>
      <c r="B68" s="188"/>
      <c r="C68" s="214"/>
      <c r="D68" s="216"/>
      <c r="E68" s="216"/>
      <c r="F68" s="216">
        <f t="shared" ref="F68" si="68">ROUND(IF(D68&gt;0,D68*$F$8,E68*$F$8),0)</f>
        <v>0</v>
      </c>
      <c r="G68" s="264">
        <f t="shared" ref="G68" si="69">ROUND(IF(D68&gt;0,D68*$G$10,E68*$G$52),0)</f>
        <v>0</v>
      </c>
      <c r="H68" s="264">
        <f t="shared" ref="H68" si="70">ROUND(IF(D68&gt;0,D68*$H$10,E68*$H$52),0)</f>
        <v>0</v>
      </c>
      <c r="I68" s="328">
        <f t="shared" ref="I68" si="71">ROUND(IF(D68&gt;0,D68*$I$10,E68*$I$52),0)</f>
        <v>0</v>
      </c>
      <c r="J68" s="106"/>
      <c r="K68" s="156"/>
      <c r="L68" s="156"/>
      <c r="M68" s="156"/>
      <c r="N68" s="157"/>
    </row>
    <row r="69" spans="1:14" s="47" customFormat="1" ht="12" customHeight="1" x14ac:dyDescent="0.15">
      <c r="A69" s="344"/>
      <c r="B69" s="188"/>
      <c r="C69" s="190"/>
      <c r="D69" s="194"/>
      <c r="E69" s="194"/>
      <c r="F69" s="194"/>
      <c r="G69" s="264"/>
      <c r="H69" s="264"/>
      <c r="I69" s="328"/>
      <c r="J69" s="106"/>
      <c r="K69" s="156"/>
      <c r="L69" s="156"/>
      <c r="M69" s="156"/>
      <c r="N69" s="157"/>
    </row>
    <row r="70" spans="1:14" s="47" customFormat="1" ht="12" customHeight="1" x14ac:dyDescent="0.15">
      <c r="A70" s="344"/>
      <c r="B70" s="188"/>
      <c r="C70" s="214"/>
      <c r="D70" s="216"/>
      <c r="E70" s="216"/>
      <c r="F70" s="216">
        <f t="shared" ref="F70" si="72">ROUND(IF(D70&gt;0,D70*$F$8,E70*$F$8),0)</f>
        <v>0</v>
      </c>
      <c r="G70" s="216">
        <f t="shared" ref="G70" si="73">ROUND(IF(D70&gt;0,D70*$G$31,E70*$G$31),0)</f>
        <v>0</v>
      </c>
      <c r="H70" s="216">
        <f t="shared" ref="H70" si="74">ROUND(IF(D70&gt;0,D70*$H$31,E70*$H$31),0)</f>
        <v>0</v>
      </c>
      <c r="I70" s="326">
        <f t="shared" ref="I70" si="75">ROUND(IF(D70&gt;0,D70*$I$31,E70*$I$31),0)</f>
        <v>0</v>
      </c>
      <c r="J70" s="106"/>
      <c r="K70" s="156"/>
      <c r="L70" s="156"/>
      <c r="M70" s="156"/>
      <c r="N70" s="157"/>
    </row>
    <row r="71" spans="1:14" s="47" customFormat="1" ht="12" customHeight="1" thickBot="1" x14ac:dyDescent="0.2">
      <c r="A71" s="345"/>
      <c r="B71" s="232"/>
      <c r="C71" s="233"/>
      <c r="D71" s="234"/>
      <c r="E71" s="234"/>
      <c r="F71" s="234"/>
      <c r="G71" s="234"/>
      <c r="H71" s="234"/>
      <c r="I71" s="327"/>
      <c r="J71" s="106"/>
      <c r="K71" s="156"/>
      <c r="L71" s="156"/>
      <c r="M71" s="156"/>
      <c r="N71" s="157"/>
    </row>
    <row r="72" spans="1:14" s="37" customFormat="1" ht="7.5" customHeight="1" thickBo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1:14" s="10" customFormat="1" ht="15" customHeight="1" x14ac:dyDescent="0.15">
      <c r="A73" s="7" t="s">
        <v>0</v>
      </c>
      <c r="B73" s="33" t="s">
        <v>1</v>
      </c>
      <c r="C73" s="302" t="s">
        <v>5</v>
      </c>
      <c r="D73" s="310" t="s">
        <v>19</v>
      </c>
      <c r="E73" s="311"/>
      <c r="F73" s="8">
        <v>10</v>
      </c>
      <c r="G73" s="79">
        <v>20</v>
      </c>
      <c r="H73" s="79">
        <v>30</v>
      </c>
      <c r="I73" s="80">
        <v>100</v>
      </c>
      <c r="J73" s="304" t="s">
        <v>2</v>
      </c>
      <c r="K73" s="305"/>
      <c r="L73" s="305"/>
      <c r="M73" s="305"/>
      <c r="N73" s="306"/>
    </row>
    <row r="74" spans="1:14" s="10" customFormat="1" ht="15" thickBot="1" x14ac:dyDescent="0.2">
      <c r="A74" s="11" t="s">
        <v>3</v>
      </c>
      <c r="B74" s="12" t="s">
        <v>4</v>
      </c>
      <c r="C74" s="316"/>
      <c r="D74" s="165" t="s">
        <v>18</v>
      </c>
      <c r="E74" s="13" t="s">
        <v>6</v>
      </c>
      <c r="F74" s="137" t="s">
        <v>252</v>
      </c>
      <c r="G74" s="83" t="s">
        <v>16</v>
      </c>
      <c r="H74" s="83" t="s">
        <v>177</v>
      </c>
      <c r="I74" s="84" t="s">
        <v>17</v>
      </c>
      <c r="J74" s="332"/>
      <c r="K74" s="333"/>
      <c r="L74" s="333"/>
      <c r="M74" s="333"/>
      <c r="N74" s="334"/>
    </row>
    <row r="75" spans="1:14" ht="12" customHeight="1" x14ac:dyDescent="0.15">
      <c r="A75" s="335" t="s">
        <v>168</v>
      </c>
      <c r="B75" s="292"/>
      <c r="C75" s="238" t="s">
        <v>272</v>
      </c>
      <c r="D75" s="240"/>
      <c r="E75" s="240">
        <v>5</v>
      </c>
      <c r="F75" s="240">
        <f>ROUND(IF(D75&gt;0,D75*$F$8,E75*$F$8),0)</f>
        <v>0</v>
      </c>
      <c r="G75" s="329">
        <f>ROUND(IF(D75&gt;0,D75*$G$10,E75*$G$73),0)</f>
        <v>100</v>
      </c>
      <c r="H75" s="329">
        <f>ROUND(IF(D75&gt;0,D75*$H$10,E75*$H$73),0)</f>
        <v>150</v>
      </c>
      <c r="I75" s="330">
        <f>ROUND(IF(D75&gt;0,D75*$I$10,E75*$I$73),0)</f>
        <v>500</v>
      </c>
      <c r="J75" s="242" t="s">
        <v>114</v>
      </c>
      <c r="K75" s="243"/>
      <c r="L75" s="243"/>
      <c r="M75" s="243"/>
      <c r="N75" s="244"/>
    </row>
    <row r="76" spans="1:14" ht="12" customHeight="1" x14ac:dyDescent="0.15">
      <c r="A76" s="336"/>
      <c r="B76" s="276"/>
      <c r="C76" s="239"/>
      <c r="D76" s="241"/>
      <c r="E76" s="241"/>
      <c r="F76" s="241"/>
      <c r="G76" s="264"/>
      <c r="H76" s="264"/>
      <c r="I76" s="328"/>
      <c r="J76" s="245"/>
      <c r="K76" s="246"/>
      <c r="L76" s="246"/>
      <c r="M76" s="246"/>
      <c r="N76" s="247"/>
    </row>
    <row r="77" spans="1:14" ht="12" customHeight="1" x14ac:dyDescent="0.15">
      <c r="A77" s="336"/>
      <c r="B77" s="276" t="s">
        <v>85</v>
      </c>
      <c r="C77" s="313" t="s">
        <v>156</v>
      </c>
      <c r="D77" s="315"/>
      <c r="E77" s="315">
        <v>10</v>
      </c>
      <c r="F77" s="249">
        <f t="shared" ref="F77" si="76">ROUND(IF(D77&gt;0,D77*$F$8,E77*$F$8),0)</f>
        <v>0</v>
      </c>
      <c r="G77" s="264">
        <f t="shared" ref="G77" si="77">ROUND(IF(D77&gt;0,D77*$G$10,E77*$G$73),0)</f>
        <v>200</v>
      </c>
      <c r="H77" s="264">
        <f t="shared" ref="H77" si="78">ROUND(IF(D77&gt;0,D77*$H$10,E77*$H$73),0)</f>
        <v>300</v>
      </c>
      <c r="I77" s="328">
        <f t="shared" ref="I77" si="79">ROUND(IF(D77&gt;0,D77*$I$10,E77*$I$73),0)</f>
        <v>1000</v>
      </c>
      <c r="J77" s="250"/>
      <c r="K77" s="251"/>
      <c r="L77" s="251"/>
      <c r="M77" s="251"/>
      <c r="N77" s="252"/>
    </row>
    <row r="78" spans="1:14" ht="12" customHeight="1" x14ac:dyDescent="0.15">
      <c r="A78" s="336"/>
      <c r="B78" s="276"/>
      <c r="C78" s="313"/>
      <c r="D78" s="315"/>
      <c r="E78" s="315"/>
      <c r="F78" s="241"/>
      <c r="G78" s="264"/>
      <c r="H78" s="264"/>
      <c r="I78" s="328"/>
      <c r="J78" s="34" t="s">
        <v>277</v>
      </c>
      <c r="K78" s="35"/>
      <c r="L78" s="35"/>
      <c r="M78" s="35"/>
      <c r="N78" s="36"/>
    </row>
    <row r="79" spans="1:14" ht="12" customHeight="1" x14ac:dyDescent="0.15">
      <c r="A79" s="336"/>
      <c r="B79" s="276"/>
      <c r="C79" s="313" t="s">
        <v>110</v>
      </c>
      <c r="D79" s="315"/>
      <c r="E79" s="315">
        <v>0.5</v>
      </c>
      <c r="F79" s="249">
        <f t="shared" ref="F79" si="80">ROUND(IF(D79&gt;0,D79*$F$8,E79*$F$8),0)</f>
        <v>0</v>
      </c>
      <c r="G79" s="264">
        <f t="shared" ref="G79" si="81">ROUND(IF(D79&gt;0,D79*$G$10,E79*$G$73),0)</f>
        <v>10</v>
      </c>
      <c r="H79" s="264">
        <f t="shared" ref="H79" si="82">ROUND(IF(D79&gt;0,D79*$H$10,E79*$H$73),0)</f>
        <v>15</v>
      </c>
      <c r="I79" s="328">
        <f t="shared" ref="I79" si="83">ROUND(IF(D79&gt;0,D79*$I$10,E79*$I$73),0)</f>
        <v>50</v>
      </c>
      <c r="J79" s="34" t="s">
        <v>243</v>
      </c>
      <c r="K79" s="35"/>
      <c r="L79" s="35"/>
      <c r="M79" s="35"/>
      <c r="N79" s="36"/>
    </row>
    <row r="80" spans="1:14" ht="12" customHeight="1" x14ac:dyDescent="0.15">
      <c r="A80" s="336"/>
      <c r="B80" s="276"/>
      <c r="C80" s="313"/>
      <c r="D80" s="315"/>
      <c r="E80" s="315"/>
      <c r="F80" s="241"/>
      <c r="G80" s="264"/>
      <c r="H80" s="264"/>
      <c r="I80" s="328"/>
      <c r="J80" s="34" t="s">
        <v>244</v>
      </c>
      <c r="K80" s="35"/>
      <c r="L80" s="35"/>
      <c r="M80" s="35"/>
      <c r="N80" s="36"/>
    </row>
    <row r="81" spans="1:14" ht="12" customHeight="1" x14ac:dyDescent="0.15">
      <c r="A81" s="336"/>
      <c r="B81" s="276"/>
      <c r="C81" s="313" t="s">
        <v>58</v>
      </c>
      <c r="D81" s="315"/>
      <c r="E81" s="315">
        <v>10</v>
      </c>
      <c r="F81" s="249">
        <f t="shared" ref="F81" si="84">ROUND(IF(D81&gt;0,D81*$F$8,E81*$F$8),0)</f>
        <v>0</v>
      </c>
      <c r="G81" s="264">
        <f t="shared" ref="G81" si="85">ROUND(IF(D81&gt;0,D81*$G$10,E81*$G$73),0)</f>
        <v>200</v>
      </c>
      <c r="H81" s="264">
        <f t="shared" ref="H81" si="86">ROUND(IF(D81&gt;0,D81*$H$10,E81*$H$73),0)</f>
        <v>300</v>
      </c>
      <c r="I81" s="328">
        <f t="shared" ref="I81" si="87">ROUND(IF(D81&gt;0,D81*$I$10,E81*$I$73),0)</f>
        <v>1000</v>
      </c>
      <c r="J81" s="250" t="s">
        <v>245</v>
      </c>
      <c r="K81" s="251"/>
      <c r="L81" s="251"/>
      <c r="M81" s="251"/>
      <c r="N81" s="252"/>
    </row>
    <row r="82" spans="1:14" ht="12" customHeight="1" x14ac:dyDescent="0.15">
      <c r="A82" s="336"/>
      <c r="B82" s="276"/>
      <c r="C82" s="313"/>
      <c r="D82" s="315"/>
      <c r="E82" s="315"/>
      <c r="F82" s="241"/>
      <c r="G82" s="264"/>
      <c r="H82" s="264"/>
      <c r="I82" s="328"/>
      <c r="J82" s="255" t="s">
        <v>9</v>
      </c>
      <c r="K82" s="256"/>
      <c r="L82" s="256"/>
      <c r="M82" s="256"/>
      <c r="N82" s="257"/>
    </row>
    <row r="83" spans="1:14" ht="12" customHeight="1" thickBot="1" x14ac:dyDescent="0.2">
      <c r="A83" s="336"/>
      <c r="B83" s="276"/>
      <c r="C83" s="313" t="s">
        <v>270</v>
      </c>
      <c r="D83" s="315"/>
      <c r="E83" s="315">
        <v>0.2</v>
      </c>
      <c r="F83" s="249">
        <f t="shared" ref="F83" si="88">ROUND(IF(D83&gt;0,D83*$F$8,E83*$F$8),0)</f>
        <v>0</v>
      </c>
      <c r="G83" s="264">
        <f t="shared" ref="G83" si="89">ROUND(IF(D83&gt;0,D83*$G$10,E83*$G$73),0)</f>
        <v>4</v>
      </c>
      <c r="H83" s="264">
        <f t="shared" ref="H83" si="90">ROUND(IF(D83&gt;0,D83*$H$10,E83*$H$73),0)</f>
        <v>6</v>
      </c>
      <c r="I83" s="328">
        <f t="shared" ref="I83" si="91">ROUND(IF(D83&gt;0,D83*$I$10,E83*$I$73),0)</f>
        <v>20</v>
      </c>
      <c r="J83" s="255"/>
      <c r="K83" s="256"/>
      <c r="L83" s="256"/>
      <c r="M83" s="256"/>
      <c r="N83" s="257"/>
    </row>
    <row r="84" spans="1:14" ht="12" customHeight="1" x14ac:dyDescent="0.15">
      <c r="A84" s="336"/>
      <c r="B84" s="276"/>
      <c r="C84" s="313"/>
      <c r="D84" s="315"/>
      <c r="E84" s="315"/>
      <c r="F84" s="241"/>
      <c r="G84" s="264"/>
      <c r="H84" s="264"/>
      <c r="I84" s="328"/>
      <c r="J84" s="160"/>
      <c r="K84" s="161"/>
      <c r="L84" s="161"/>
      <c r="M84" s="161"/>
      <c r="N84" s="162"/>
    </row>
    <row r="85" spans="1:14" ht="12" customHeight="1" x14ac:dyDescent="0.15">
      <c r="A85" s="336"/>
      <c r="B85" s="276"/>
      <c r="C85" s="248" t="s">
        <v>73</v>
      </c>
      <c r="D85" s="249"/>
      <c r="E85" s="249">
        <v>2</v>
      </c>
      <c r="F85" s="249">
        <f t="shared" ref="F85" si="92">ROUND(IF(D85&gt;0,D85*$F$8,E85*$F$8),0)</f>
        <v>0</v>
      </c>
      <c r="G85" s="264">
        <f t="shared" ref="G85" si="93">ROUND(IF(D85&gt;0,D85*$G$10,E85*$G$73),0)</f>
        <v>40</v>
      </c>
      <c r="H85" s="264">
        <f t="shared" ref="H85" si="94">ROUND(IF(D85&gt;0,D85*$H$10,E85*$H$73),0)</f>
        <v>60</v>
      </c>
      <c r="I85" s="328">
        <f t="shared" ref="I85" si="95">ROUND(IF(D85&gt;0,D85*$I$10,E85*$I$73),0)</f>
        <v>200</v>
      </c>
      <c r="J85" s="155"/>
      <c r="K85" s="156"/>
      <c r="L85" s="156"/>
      <c r="M85" s="156"/>
      <c r="N85" s="157"/>
    </row>
    <row r="86" spans="1:14" ht="12" customHeight="1" x14ac:dyDescent="0.15">
      <c r="A86" s="336"/>
      <c r="B86" s="276"/>
      <c r="C86" s="239"/>
      <c r="D86" s="241"/>
      <c r="E86" s="241"/>
      <c r="F86" s="241"/>
      <c r="G86" s="264"/>
      <c r="H86" s="264"/>
      <c r="I86" s="328"/>
      <c r="J86" s="155"/>
      <c r="K86" s="156"/>
      <c r="L86" s="156"/>
      <c r="M86" s="156"/>
      <c r="N86" s="157"/>
    </row>
    <row r="87" spans="1:14" ht="12" customHeight="1" x14ac:dyDescent="0.15">
      <c r="A87" s="336"/>
      <c r="B87" s="276"/>
      <c r="C87" s="248" t="s">
        <v>95</v>
      </c>
      <c r="D87" s="249"/>
      <c r="E87" s="249">
        <v>1</v>
      </c>
      <c r="F87" s="249">
        <f t="shared" ref="F87:F91" si="96">ROUND(IF(D87&gt;0,D87*$F$8,E87*$F$8),0)</f>
        <v>0</v>
      </c>
      <c r="G87" s="264">
        <f t="shared" ref="G87" si="97">ROUND(IF(D87&gt;0,D87*$G$10,E87*$G$73),0)</f>
        <v>20</v>
      </c>
      <c r="H87" s="264">
        <f t="shared" ref="H87" si="98">ROUND(IF(D87&gt;0,D87*$H$10,E87*$H$73),0)</f>
        <v>30</v>
      </c>
      <c r="I87" s="328">
        <f t="shared" ref="I87" si="99">ROUND(IF(D87&gt;0,D87*$I$10,E87*$I$73),0)</f>
        <v>100</v>
      </c>
      <c r="J87" s="155"/>
      <c r="K87" s="156"/>
      <c r="L87" s="156"/>
      <c r="M87" s="156"/>
      <c r="N87" s="157"/>
    </row>
    <row r="88" spans="1:14" ht="12" customHeight="1" x14ac:dyDescent="0.15">
      <c r="A88" s="336"/>
      <c r="B88" s="276"/>
      <c r="C88" s="239"/>
      <c r="D88" s="241"/>
      <c r="E88" s="241"/>
      <c r="F88" s="241"/>
      <c r="G88" s="264"/>
      <c r="H88" s="264"/>
      <c r="I88" s="328"/>
      <c r="J88" s="155"/>
      <c r="K88" s="156"/>
      <c r="L88" s="156"/>
      <c r="M88" s="156"/>
      <c r="N88" s="157"/>
    </row>
    <row r="89" spans="1:14" s="47" customFormat="1" ht="12" customHeight="1" x14ac:dyDescent="0.15">
      <c r="A89" s="336"/>
      <c r="B89" s="276"/>
      <c r="C89" s="248" t="s">
        <v>97</v>
      </c>
      <c r="D89" s="249"/>
      <c r="E89" s="249">
        <v>1</v>
      </c>
      <c r="F89" s="249"/>
      <c r="G89" s="264">
        <f t="shared" ref="G89" si="100">ROUND(IF(D89&gt;0,D89*$G$10,E89*$G$73),0)</f>
        <v>20</v>
      </c>
      <c r="H89" s="264">
        <f t="shared" ref="H89" si="101">ROUND(IF(D89&gt;0,D89*$H$10,E89*$H$73),0)</f>
        <v>30</v>
      </c>
      <c r="I89" s="328">
        <f t="shared" ref="I89" si="102">ROUND(IF(D89&gt;0,D89*$I$10,E89*$I$73),0)</f>
        <v>100</v>
      </c>
      <c r="J89" s="106"/>
      <c r="K89" s="156"/>
      <c r="L89" s="156"/>
      <c r="M89" s="156"/>
      <c r="N89" s="157"/>
    </row>
    <row r="90" spans="1:14" s="47" customFormat="1" ht="11.25" customHeight="1" x14ac:dyDescent="0.15">
      <c r="A90" s="336"/>
      <c r="B90" s="276"/>
      <c r="C90" s="239"/>
      <c r="D90" s="241"/>
      <c r="E90" s="241"/>
      <c r="F90" s="241"/>
      <c r="G90" s="264"/>
      <c r="H90" s="264"/>
      <c r="I90" s="328"/>
      <c r="J90" s="106"/>
      <c r="K90" s="156"/>
      <c r="L90" s="156"/>
      <c r="M90" s="156"/>
      <c r="N90" s="157"/>
    </row>
    <row r="91" spans="1:14" ht="12" customHeight="1" x14ac:dyDescent="0.15">
      <c r="A91" s="336"/>
      <c r="B91" s="276"/>
      <c r="C91" s="248"/>
      <c r="D91" s="249"/>
      <c r="E91" s="249"/>
      <c r="F91" s="249">
        <f t="shared" si="96"/>
        <v>0</v>
      </c>
      <c r="G91" s="315">
        <f t="shared" ref="G91" si="103">ROUND(IF(D91&gt;0,D91*$G$31,E91*$G$31),0)</f>
        <v>0</v>
      </c>
      <c r="H91" s="315">
        <f t="shared" ref="H91" si="104">ROUND(IF(D91&gt;0,D91*$H$31,E91*$H$31),0)</f>
        <v>0</v>
      </c>
      <c r="I91" s="339">
        <f t="shared" ref="I91" si="105">ROUND(IF(D91&gt;0,D91*$I$31,E91*$I$31),0)</f>
        <v>0</v>
      </c>
      <c r="J91" s="106"/>
      <c r="K91" s="156"/>
      <c r="L91" s="156"/>
      <c r="M91" s="156"/>
      <c r="N91" s="157"/>
    </row>
    <row r="92" spans="1:14" ht="12" customHeight="1" thickBot="1" x14ac:dyDescent="0.2">
      <c r="A92" s="337"/>
      <c r="B92" s="278"/>
      <c r="C92" s="279"/>
      <c r="D92" s="280"/>
      <c r="E92" s="280"/>
      <c r="F92" s="280"/>
      <c r="G92" s="338"/>
      <c r="H92" s="338"/>
      <c r="I92" s="340"/>
      <c r="J92" s="39"/>
      <c r="K92" s="40"/>
      <c r="L92" s="40"/>
      <c r="M92" s="40"/>
      <c r="N92" s="41"/>
    </row>
    <row r="93" spans="1:14" s="19" customFormat="1" ht="22.5" customHeight="1" x14ac:dyDescent="0.2">
      <c r="A93" s="45"/>
      <c r="B93" s="24"/>
      <c r="C93" s="18"/>
      <c r="D93" s="18"/>
      <c r="E93" s="18"/>
      <c r="F93" s="18"/>
      <c r="G93" s="18"/>
      <c r="H93" s="18"/>
      <c r="I93" s="18"/>
      <c r="J93" s="25"/>
      <c r="K93" s="18"/>
      <c r="L93" s="93"/>
      <c r="M93" s="93"/>
      <c r="N93" s="93"/>
    </row>
    <row r="94" spans="1:14" x14ac:dyDescent="0.15">
      <c r="A94" s="38"/>
      <c r="L94" s="38"/>
      <c r="M94" s="38"/>
      <c r="N94" s="38"/>
    </row>
    <row r="95" spans="1:14" x14ac:dyDescent="0.15">
      <c r="A95" s="38"/>
    </row>
  </sheetData>
  <mergeCells count="328">
    <mergeCell ref="B89:B90"/>
    <mergeCell ref="C89:C90"/>
    <mergeCell ref="D89:D90"/>
    <mergeCell ref="E89:E90"/>
    <mergeCell ref="F89:F90"/>
    <mergeCell ref="G89:G90"/>
    <mergeCell ref="H89:H90"/>
    <mergeCell ref="I89:I90"/>
    <mergeCell ref="J82:N83"/>
    <mergeCell ref="I83:I84"/>
    <mergeCell ref="B85:B86"/>
    <mergeCell ref="C85:C86"/>
    <mergeCell ref="D85:D86"/>
    <mergeCell ref="E85:E86"/>
    <mergeCell ref="F85:F86"/>
    <mergeCell ref="G85:G86"/>
    <mergeCell ref="H85:H86"/>
    <mergeCell ref="I85:I86"/>
    <mergeCell ref="B87:B88"/>
    <mergeCell ref="C87:C88"/>
    <mergeCell ref="D87:D88"/>
    <mergeCell ref="E87:E88"/>
    <mergeCell ref="F87:F88"/>
    <mergeCell ref="B81:B82"/>
    <mergeCell ref="B45:B46"/>
    <mergeCell ref="C45:C46"/>
    <mergeCell ref="D45:D46"/>
    <mergeCell ref="E45:E46"/>
    <mergeCell ref="F45:F46"/>
    <mergeCell ref="G45:G46"/>
    <mergeCell ref="H45:H46"/>
    <mergeCell ref="I45:I46"/>
    <mergeCell ref="B66:B67"/>
    <mergeCell ref="C66:C67"/>
    <mergeCell ref="D66:D67"/>
    <mergeCell ref="E66:E67"/>
    <mergeCell ref="F66:F67"/>
    <mergeCell ref="G66:G67"/>
    <mergeCell ref="H66:H67"/>
    <mergeCell ref="I66:I67"/>
    <mergeCell ref="I56:I57"/>
    <mergeCell ref="B62:B63"/>
    <mergeCell ref="C62:C63"/>
    <mergeCell ref="D62:D63"/>
    <mergeCell ref="E62:E63"/>
    <mergeCell ref="F62:F63"/>
    <mergeCell ref="G62:G63"/>
    <mergeCell ref="H62:H63"/>
    <mergeCell ref="B26:B27"/>
    <mergeCell ref="C26:C27"/>
    <mergeCell ref="D26:D27"/>
    <mergeCell ref="E26:E27"/>
    <mergeCell ref="F26:F27"/>
    <mergeCell ref="G26:G27"/>
    <mergeCell ref="H26:H27"/>
    <mergeCell ref="I26:I27"/>
    <mergeCell ref="B18:B19"/>
    <mergeCell ref="C18:C19"/>
    <mergeCell ref="D18:D19"/>
    <mergeCell ref="E18:E19"/>
    <mergeCell ref="F18:F19"/>
    <mergeCell ref="G18:G19"/>
    <mergeCell ref="H18:H19"/>
    <mergeCell ref="I18:I19"/>
    <mergeCell ref="G20:G21"/>
    <mergeCell ref="H20:H21"/>
    <mergeCell ref="I20:I21"/>
    <mergeCell ref="E22:E23"/>
    <mergeCell ref="F22:F23"/>
    <mergeCell ref="G22:G23"/>
    <mergeCell ref="I22:I23"/>
    <mergeCell ref="A12:A29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E28:E29"/>
    <mergeCell ref="F28:F29"/>
    <mergeCell ref="B28:B29"/>
    <mergeCell ref="C28:C29"/>
    <mergeCell ref="D28:D29"/>
    <mergeCell ref="B20:B21"/>
    <mergeCell ref="C20:C21"/>
    <mergeCell ref="D20:D21"/>
    <mergeCell ref="E20:E21"/>
    <mergeCell ref="F20:F21"/>
    <mergeCell ref="B22:B23"/>
    <mergeCell ref="C22:C23"/>
    <mergeCell ref="D22:D23"/>
    <mergeCell ref="I14:I15"/>
    <mergeCell ref="J14:N14"/>
    <mergeCell ref="G12:G13"/>
    <mergeCell ref="H12:H13"/>
    <mergeCell ref="I12:I13"/>
    <mergeCell ref="J12:N13"/>
    <mergeCell ref="G14:G15"/>
    <mergeCell ref="H14:H15"/>
    <mergeCell ref="G16:G17"/>
    <mergeCell ref="H16:H17"/>
    <mergeCell ref="I16:I17"/>
    <mergeCell ref="J19:N20"/>
    <mergeCell ref="J18:N18"/>
    <mergeCell ref="D24:D25"/>
    <mergeCell ref="E24:E25"/>
    <mergeCell ref="F24:F25"/>
    <mergeCell ref="B16:B17"/>
    <mergeCell ref="C16:C17"/>
    <mergeCell ref="D16:D17"/>
    <mergeCell ref="E16:E17"/>
    <mergeCell ref="F16:F17"/>
    <mergeCell ref="H22:H23"/>
    <mergeCell ref="G24:G25"/>
    <mergeCell ref="B24:B25"/>
    <mergeCell ref="C24:C25"/>
    <mergeCell ref="G28:G29"/>
    <mergeCell ref="H28:H29"/>
    <mergeCell ref="I28:I29"/>
    <mergeCell ref="A54:A71"/>
    <mergeCell ref="A33:A50"/>
    <mergeCell ref="H47:H48"/>
    <mergeCell ref="I47:I48"/>
    <mergeCell ref="B47:B48"/>
    <mergeCell ref="C47:C48"/>
    <mergeCell ref="D47:D48"/>
    <mergeCell ref="E47:E48"/>
    <mergeCell ref="F47:F48"/>
    <mergeCell ref="G47:G48"/>
    <mergeCell ref="B54:B55"/>
    <mergeCell ref="C54:C55"/>
    <mergeCell ref="D54:D55"/>
    <mergeCell ref="E54:E55"/>
    <mergeCell ref="F54:F55"/>
    <mergeCell ref="G54:G55"/>
    <mergeCell ref="G56:G57"/>
    <mergeCell ref="H56:H57"/>
    <mergeCell ref="C68:C69"/>
    <mergeCell ref="D68:D69"/>
    <mergeCell ref="E68:E69"/>
    <mergeCell ref="A75:A92"/>
    <mergeCell ref="C10:C11"/>
    <mergeCell ref="D10:E10"/>
    <mergeCell ref="J10:N11"/>
    <mergeCell ref="G87:G88"/>
    <mergeCell ref="H87:H88"/>
    <mergeCell ref="I87:I88"/>
    <mergeCell ref="B91:B92"/>
    <mergeCell ref="C91:C92"/>
    <mergeCell ref="D91:D92"/>
    <mergeCell ref="E91:E92"/>
    <mergeCell ref="F91:F92"/>
    <mergeCell ref="G91:G92"/>
    <mergeCell ref="H91:H92"/>
    <mergeCell ref="I91:I92"/>
    <mergeCell ref="B83:B84"/>
    <mergeCell ref="C83:C84"/>
    <mergeCell ref="D83:D84"/>
    <mergeCell ref="E83:E84"/>
    <mergeCell ref="F83:F84"/>
    <mergeCell ref="G83:G84"/>
    <mergeCell ref="H83:H84"/>
    <mergeCell ref="H24:H25"/>
    <mergeCell ref="I24:I25"/>
    <mergeCell ref="C81:C82"/>
    <mergeCell ref="D81:D82"/>
    <mergeCell ref="E81:E82"/>
    <mergeCell ref="F81:F82"/>
    <mergeCell ref="G81:G82"/>
    <mergeCell ref="H81:H82"/>
    <mergeCell ref="I81:I82"/>
    <mergeCell ref="J81:N81"/>
    <mergeCell ref="J77:N77"/>
    <mergeCell ref="B79:B80"/>
    <mergeCell ref="C79:C80"/>
    <mergeCell ref="D79:D80"/>
    <mergeCell ref="E79:E80"/>
    <mergeCell ref="F79:F80"/>
    <mergeCell ref="G79:G80"/>
    <mergeCell ref="H79:H80"/>
    <mergeCell ref="I79:I80"/>
    <mergeCell ref="B77:B78"/>
    <mergeCell ref="C77:C78"/>
    <mergeCell ref="D77:D78"/>
    <mergeCell ref="E77:E78"/>
    <mergeCell ref="F77:F78"/>
    <mergeCell ref="G77:G78"/>
    <mergeCell ref="H77:H78"/>
    <mergeCell ref="I77:I78"/>
    <mergeCell ref="C73:C74"/>
    <mergeCell ref="D73:E73"/>
    <mergeCell ref="J73:N74"/>
    <mergeCell ref="B75:B76"/>
    <mergeCell ref="C75:C76"/>
    <mergeCell ref="D75:D76"/>
    <mergeCell ref="E75:E76"/>
    <mergeCell ref="F75:F76"/>
    <mergeCell ref="G75:G76"/>
    <mergeCell ref="H75:H76"/>
    <mergeCell ref="I75:I76"/>
    <mergeCell ref="J75:N76"/>
    <mergeCell ref="F68:F69"/>
    <mergeCell ref="G68:G69"/>
    <mergeCell ref="H68:H69"/>
    <mergeCell ref="I68:I69"/>
    <mergeCell ref="B64:B65"/>
    <mergeCell ref="C64:C65"/>
    <mergeCell ref="D64:D65"/>
    <mergeCell ref="E64:E65"/>
    <mergeCell ref="F64:F65"/>
    <mergeCell ref="G64:G65"/>
    <mergeCell ref="H64:H65"/>
    <mergeCell ref="I64:I65"/>
    <mergeCell ref="A3:C3"/>
    <mergeCell ref="A4:C4"/>
    <mergeCell ref="A5:C5"/>
    <mergeCell ref="A6:C6"/>
    <mergeCell ref="C31:C32"/>
    <mergeCell ref="D31:E31"/>
    <mergeCell ref="C52:C53"/>
    <mergeCell ref="D52:E52"/>
    <mergeCell ref="J52:N53"/>
    <mergeCell ref="J38:N38"/>
    <mergeCell ref="B35:B36"/>
    <mergeCell ref="C35:C36"/>
    <mergeCell ref="D35:D36"/>
    <mergeCell ref="E35:E36"/>
    <mergeCell ref="F35:F36"/>
    <mergeCell ref="G35:G36"/>
    <mergeCell ref="H35:H36"/>
    <mergeCell ref="I35:I36"/>
    <mergeCell ref="J35:N35"/>
    <mergeCell ref="J31:N32"/>
    <mergeCell ref="B33:B34"/>
    <mergeCell ref="C33:C34"/>
    <mergeCell ref="D33:D34"/>
    <mergeCell ref="E33:E34"/>
    <mergeCell ref="H33:H34"/>
    <mergeCell ref="I33:I34"/>
    <mergeCell ref="J33:N34"/>
    <mergeCell ref="J36:N36"/>
    <mergeCell ref="J39:N40"/>
    <mergeCell ref="B39:B40"/>
    <mergeCell ref="C39:C40"/>
    <mergeCell ref="D39:D40"/>
    <mergeCell ref="E39:E40"/>
    <mergeCell ref="F39:F40"/>
    <mergeCell ref="G39:G40"/>
    <mergeCell ref="H39:H40"/>
    <mergeCell ref="I39:I40"/>
    <mergeCell ref="F33:F34"/>
    <mergeCell ref="G33:G34"/>
    <mergeCell ref="B43:B44"/>
    <mergeCell ref="C43:C44"/>
    <mergeCell ref="D43:D44"/>
    <mergeCell ref="E43:E44"/>
    <mergeCell ref="F43:F44"/>
    <mergeCell ref="G43:G44"/>
    <mergeCell ref="H43:H44"/>
    <mergeCell ref="I43:I44"/>
    <mergeCell ref="B37:B38"/>
    <mergeCell ref="C37:C38"/>
    <mergeCell ref="D37:D38"/>
    <mergeCell ref="E37:E38"/>
    <mergeCell ref="F37:F38"/>
    <mergeCell ref="G37:G38"/>
    <mergeCell ref="H37:H38"/>
    <mergeCell ref="I37:I38"/>
    <mergeCell ref="B41:B42"/>
    <mergeCell ref="C41:C42"/>
    <mergeCell ref="D41:D42"/>
    <mergeCell ref="E41:E42"/>
    <mergeCell ref="F41:F42"/>
    <mergeCell ref="G41:G42"/>
    <mergeCell ref="H41:H42"/>
    <mergeCell ref="I41:I42"/>
    <mergeCell ref="B70:B71"/>
    <mergeCell ref="C70:C71"/>
    <mergeCell ref="D70:D71"/>
    <mergeCell ref="E70:E71"/>
    <mergeCell ref="F70:F71"/>
    <mergeCell ref="G70:G71"/>
    <mergeCell ref="H70:H71"/>
    <mergeCell ref="I70:I71"/>
    <mergeCell ref="B58:B59"/>
    <mergeCell ref="C58:C59"/>
    <mergeCell ref="D58:D59"/>
    <mergeCell ref="E58:E59"/>
    <mergeCell ref="F58:F59"/>
    <mergeCell ref="G58:G59"/>
    <mergeCell ref="H58:H59"/>
    <mergeCell ref="I58:I59"/>
    <mergeCell ref="C60:C61"/>
    <mergeCell ref="D60:D61"/>
    <mergeCell ref="E60:E61"/>
    <mergeCell ref="F60:F61"/>
    <mergeCell ref="G60:G61"/>
    <mergeCell ref="H60:H61"/>
    <mergeCell ref="I60:I61"/>
    <mergeCell ref="B68:B69"/>
    <mergeCell ref="J54:N55"/>
    <mergeCell ref="J56:N56"/>
    <mergeCell ref="J57:N57"/>
    <mergeCell ref="J58:N58"/>
    <mergeCell ref="J60:N60"/>
    <mergeCell ref="J61:N62"/>
    <mergeCell ref="B60:B61"/>
    <mergeCell ref="J50:N50"/>
    <mergeCell ref="B49:B50"/>
    <mergeCell ref="C49:C50"/>
    <mergeCell ref="D49:D50"/>
    <mergeCell ref="E49:E50"/>
    <mergeCell ref="F49:F50"/>
    <mergeCell ref="G49:G50"/>
    <mergeCell ref="H49:H50"/>
    <mergeCell ref="I49:I50"/>
    <mergeCell ref="I62:I63"/>
    <mergeCell ref="H54:H55"/>
    <mergeCell ref="I54:I55"/>
    <mergeCell ref="B56:B57"/>
    <mergeCell ref="C56:C57"/>
    <mergeCell ref="D56:D57"/>
    <mergeCell ref="E56:E57"/>
    <mergeCell ref="F56:F57"/>
  </mergeCells>
  <phoneticPr fontId="2"/>
  <pageMargins left="0.78740157480314965" right="0.19685039370078741" top="0.31496062992125984" bottom="0.19685039370078741" header="0.23622047244094491" footer="0"/>
  <pageSetup paperSize="9" scale="83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献立①</vt:lpstr>
      <vt:lpstr>献立② </vt:lpstr>
      <vt:lpstr>献立③</vt:lpstr>
      <vt:lpstr>献立④ </vt:lpstr>
      <vt:lpstr>献立⑤ </vt:lpstr>
      <vt:lpstr>献立⑥</vt:lpstr>
      <vt:lpstr>献立⑦ </vt:lpstr>
      <vt:lpstr>献立⑧</vt:lpstr>
      <vt:lpstr>副菜集</vt:lpstr>
      <vt:lpstr>白紙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　裕子(F2975)</dc:creator>
  <cp:lastModifiedBy>Ai KOMADA</cp:lastModifiedBy>
  <cp:lastPrinted>2021-02-17T02:37:51Z</cp:lastPrinted>
  <dcterms:created xsi:type="dcterms:W3CDTF">2020-01-10T03:32:02Z</dcterms:created>
  <dcterms:modified xsi:type="dcterms:W3CDTF">2021-02-19T05:17:17Z</dcterms:modified>
</cp:coreProperties>
</file>